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thore\Desktop\"/>
    </mc:Choice>
  </mc:AlternateContent>
  <bookViews>
    <workbookView xWindow="0" yWindow="0" windowWidth="20490" windowHeight="7905" firstSheet="1" activeTab="1"/>
  </bookViews>
  <sheets>
    <sheet name="Old_New (2)" sheetId="2" state="hidden" r:id="rId1"/>
    <sheet name="Old_New" sheetId="1" r:id="rId2"/>
  </sheets>
  <externalReferences>
    <externalReference r:id="rId3"/>
    <externalReference r:id="rId4"/>
    <externalReference r:id="rId5"/>
  </externalReferences>
  <definedNames>
    <definedName name="AA10.DedFromUndertaking">'[1]10A'!$G$15:$G$16</definedName>
    <definedName name="AA10.TotalDedUs10Sub">'[1]10A'!$G$17</definedName>
    <definedName name="AccLTCG.Up16Of12To15Of3">[1]CG!$O$296</definedName>
    <definedName name="AccLTCG.Up16Of3To31Of3">[1]CG!$Q$296</definedName>
    <definedName name="AccLTCG.Up16Of9To15Of12">[1]CG!$M$296</definedName>
    <definedName name="AccLTCG.Upto15Of6">[1]CG!$J$296</definedName>
    <definedName name="AccLTCG.Upto15Of9">[1]CG!$K$296</definedName>
    <definedName name="AccLTCGNP.Up16Of12To15Of3">[1]CG!$O$297</definedName>
    <definedName name="AccLTCGNP.Up16Of3To31Of3">[1]CG!$Q$297</definedName>
    <definedName name="AccLTCGNP.Up16Of9To15Of12">[1]CG!$M$297</definedName>
    <definedName name="AccLTCGNP.Upto15Of6">[1]CG!$J$297</definedName>
    <definedName name="AccLTCGNP.Upto15Of9">[1]CG!$K$297</definedName>
    <definedName name="Accnt_Type">[1]DropDownValues!$D$82:$D$85</definedName>
    <definedName name="AccSTCG.Up16Of12To15Of3">[1]CG!$O$293</definedName>
    <definedName name="AccSTCG.Up16Of3To31Of3">[1]CG!$Q$293</definedName>
    <definedName name="AccSTCG.Up16Of9To15Of12">[1]CG!$M$293</definedName>
    <definedName name="AccSTCG.Upto15Of6">[1]CG!$J$293</definedName>
    <definedName name="AccSTCG.Upto15Of9">[1]CG!$K$293</definedName>
    <definedName name="ACCSTCG30.Up16Of12To15Of3">[1]CG!$O$294</definedName>
    <definedName name="ACCSTCG30.Up16Of3To31Of3">[1]CG!$Q$294</definedName>
    <definedName name="ACCSTCG30.Up16Of9To15Of12">[1]CG!$M$294</definedName>
    <definedName name="AccSTCG30.Upto15Of6">[1]CG!$J$294</definedName>
    <definedName name="AccSTCG30.Upto15Of9">[1]CG!$K$294</definedName>
    <definedName name="AccSTCGOTH.Up16Of12To15Of3">[1]CG!$O$295</definedName>
    <definedName name="AccSTCGOTH.Up16Of3To31Of3">[1]CG!$Q$295</definedName>
    <definedName name="AccSTCGOTH.Up16Of9To15Of12">[1]CG!$M$295</definedName>
    <definedName name="AccSTCGOTH.Upto15Of6">[1]CG!$J$295</definedName>
    <definedName name="AccSTCGOTH.Upto15Of9">[1]CG!$K$295</definedName>
    <definedName name="adjstGTI">'[1]80G'!$Q$17</definedName>
    <definedName name="adjtotloss.BusLossOthThanSpecLossCF9">[1]CFL!$F$13</definedName>
    <definedName name="adjtotloss.HPLossCF9">[1]CFL!$E$13</definedName>
    <definedName name="adjtotloss.LossFrmSpecBusCF9">[1]CFL!$G$13</definedName>
    <definedName name="adjtotloss.LossFrmSpecifiedBusCF9">[1]CFL!$H$13</definedName>
    <definedName name="adjtotloss.LTCGLossCF9">[1]CFL!$J$13</definedName>
    <definedName name="adjtotloss.OthSrcLossRaceHorseCF9">[1]CFL!$L$13</definedName>
    <definedName name="adjtotloss.STCGLossCF9">[1]CFL!$I$13</definedName>
    <definedName name="age">'[1]Temporary Values'!$B$17</definedName>
    <definedName name="AMT.AdjustedUnderSec115JC">[1]AMT!$H$8</definedName>
    <definedName name="AMT.DeductClaimSec10AA">[1]AMT!$F$5</definedName>
    <definedName name="AMT.DeductClaimSec35AD">[1]AMT!$F$6</definedName>
    <definedName name="AMT.DeductClaimSec6A">[1]AMT!$F$4</definedName>
    <definedName name="AMT.TaxPayableUnderSec115JC">[1]AMT!$H$9</definedName>
    <definedName name="AMT.Total">[1]AMT!$F$7</definedName>
    <definedName name="AMT.TotalIncItem11">[1]AMT!$H$2</definedName>
    <definedName name="Amt_Condn">[1]AMT!$K$1</definedName>
    <definedName name="AMTC.AmtCreditBalBroughtFwd">[1]AMTC!$G$10</definedName>
    <definedName name="AMTC.AmtCreditBalBroughtFwd1">[1]AMTC!$G$7</definedName>
    <definedName name="AMTC.AmtCreditBalBroughtFwd2">[1]AMTC!$G$8</definedName>
    <definedName name="AMTC.AmtCreditBalBroughtFwd3">[1]AMTC!$G$9</definedName>
    <definedName name="AMTC.AmtCreditFwd">[1]AMTC!$E$10</definedName>
    <definedName name="AMTC.AmtCreditFwd0">[1]AMTC!$E$11</definedName>
    <definedName name="AMTC.AmtCreditFwd1">[1]AMTC!$E$7</definedName>
    <definedName name="AMTC.AmtCreditFwd2">[1]AMTC!$E$8</definedName>
    <definedName name="AMTC.AmtCreditFwd3">[1]AMTC!$E$9</definedName>
    <definedName name="AMTC.AmtCreditSetOfEy">[1]AMTC!$F$10</definedName>
    <definedName name="AMTC.AmtCreditSetOfEy1">[1]AMTC!$F$7</definedName>
    <definedName name="AMTC.AmtCreditSetOfEy2">[1]AMTC!$F$8</definedName>
    <definedName name="AMTC.AmtCreditSetOfEy3">[1]AMTC!$F$9</definedName>
    <definedName name="AMTC.AmtCreditUtilized">[1]AMTC!$H$10</definedName>
    <definedName name="AMTC.AmtCreditUtilized_Total">[1]AMTC!$H$12</definedName>
    <definedName name="AMTC.AmtCreditUtilized1">[1]AMTC!$H$7</definedName>
    <definedName name="AMTC.AmtCreditUtilized2">[1]AMTC!$H$8</definedName>
    <definedName name="AMTC.AmtCreditUtilized3">[1]AMTC!$H$9</definedName>
    <definedName name="AMTC.BalAmtCreditCarryFwd_Total">[1]AMTC!$I$12</definedName>
    <definedName name="AMTC.TaxOthProvisions">[1]AMTC!$J$3</definedName>
    <definedName name="AMTC.TaxSection115JC">[1]AMTC!$J$2</definedName>
    <definedName name="AMTC.TaxSection115JD">[1]AMTC!$I$13</definedName>
    <definedName name="AssYearUnit">[1]DropDownValues!$Z$25:$Z$42</definedName>
    <definedName name="BalTaxPay44AD">'[1]Tax Calculated'!$B$115</definedName>
    <definedName name="BFLAtemp10Sec1121c2">'[1]Temporary Values'!$F$9</definedName>
    <definedName name="BFLAtemp10Sec115AC1">'[1]Temporary Values'!$F$10</definedName>
    <definedName name="BFLAtemp10Sec115ACA1">'[1]Temporary Values'!$F$7</definedName>
    <definedName name="BFLAtemp10Sec115AD3">'[1]Temporary Values'!$F$11</definedName>
    <definedName name="BFLAtemp10Sec115Eb">'[1]Temporary Values'!$F$8</definedName>
    <definedName name="BFLAtemp10SecPro">'[1]Temporary Values'!$F$6</definedName>
    <definedName name="BFLAtemp15Sec111a">'[1]Temporary Values'!$F$4</definedName>
    <definedName name="BFLAtemp15Sec115ad1bii">'[1]Temporary Values'!$F$5</definedName>
    <definedName name="BFLAtemp20Sec112">'[1]Temporary Values'!$F$2</definedName>
    <definedName name="BFLAtemp20Sec11EA">'[1]Temporary Values'!$F$3</definedName>
    <definedName name="busipofincl.BFlossPrevYrUndSameHeadSetoff2">'[1]CYLA - BFLA'!$E$27</definedName>
    <definedName name="busipofincl.BFUnabsorbedDeprSetoff2">'[1]CYLA - BFLA'!$F$27</definedName>
    <definedName name="busipofincl.IncOfCurYrAfterSetOffBFLosses2">'[1]CYLA - BFLA'!$H$27</definedName>
    <definedName name="busipofincl.IncOfCurYrUndHeadFromCYLA2">'[1]CYLA - BFLA'!$D$27</definedName>
    <definedName name="busipofinclspec.BFlossPrevYrUndSameHeadSetoff2a">'[1]CYLA - BFLA'!$E$28</definedName>
    <definedName name="busipofinclspec.IncOfCurYrAfterSetOffBFLosses2a">'[1]CYLA - BFLA'!$H$28</definedName>
    <definedName name="busipofinclspec.IncOfCurYrUndHeadFromCYLA2a">'[1]CYLA - BFLA'!$D$28</definedName>
    <definedName name="busipofinclspecified.BFlossPrevYrUndSameHeadSetoff2b">'[1]CYLA - BFLA'!$E$29</definedName>
    <definedName name="busipofinclspecified.BFUnabsorbedDeprSetoff2b">'[1]CYLA - BFLA'!$F$29</definedName>
    <definedName name="busipofinclspecified.IncOfCurYrAfterSetOffBFLosses2b">'[1]CYLA - BFLA'!$H$29</definedName>
    <definedName name="busipofinclspecified.IncOfCurYrUndHeadFromCYLA2b">'[1]CYLA - BFLA'!$D$29</definedName>
    <definedName name="busprof.HPlossCurYrSetoff">'[1]CYLA - BFLA'!$E$8</definedName>
    <definedName name="busprof.IncOfCurYrUnderThatHead">'[1]CYLA - BFLA'!$D$8</definedName>
    <definedName name="busprof.OthSrcLossNoRaceHorseSetoff">'[1]CYLA - BFLA'!$G$8</definedName>
    <definedName name="busprof0b.HPlossCurYrSetoff0b">'[1]CYLA - BFLA'!$E$10</definedName>
    <definedName name="busprofspec.HPlossCurYrSetoff0a">'[1]CYLA - BFLA'!$E$9</definedName>
    <definedName name="busprofspec.IncOfCurYrUnderThatHead0a">'[1]CYLA - BFLA'!$D$9</definedName>
    <definedName name="busprofspec.OthSrcLossNoRaceHorseSetoff0a">'[1]CYLA - BFLA'!$G$9</definedName>
    <definedName name="busprofspecified.IncOfCurYrUnderThatHead0b">'[1]CYLA - BFLA'!$D$10</definedName>
    <definedName name="busprofspecified.OthSrcLossNoRaceHorseSetoff0b">'[1]CYLA - BFLA'!$G$10</definedName>
    <definedName name="Button1_PL" localSheetId="0">#REF!</definedName>
    <definedName name="Button1_PL">#REF!</definedName>
    <definedName name="C_Eligible">'[1]80G'!$P$2</definedName>
    <definedName name="CD_EligibleAmount">'[1]80G'!$S$2</definedName>
    <definedName name="CDE_EligibleAmount">'[1]80G'!$T$2</definedName>
    <definedName name="CFL.specifiedLoss">[1]CFL!$H$5:$H$11</definedName>
    <definedName name="CFL_XML_Check1">[1]CFL!$D$4:$L$11</definedName>
    <definedName name="CFL_XML_Check2">[1]CFL!$E$12:$L$15</definedName>
    <definedName name="CG_RANGE">[1]CG!$T$4:$T$260</definedName>
    <definedName name="Condn_1">[1]AMT!$M$1</definedName>
    <definedName name="Condn_2">[1]AMT!$O$1</definedName>
    <definedName name="Condn_3">[1]AMT!$Q$1</definedName>
    <definedName name="Condn_4">[1]AMT!$S$1</definedName>
    <definedName name="Condn_5">[1]AMT!$U$1</definedName>
    <definedName name="Condn_6">[1]AMT!$W$1</definedName>
    <definedName name="Country">[1]DropDownValues!$H$10:$H$260</definedName>
    <definedName name="Country_NoIndia">[1]DropDownValues!$J$10:$J$259</definedName>
    <definedName name="currentDate">'[1]Tax Calculated'!$B$12</definedName>
    <definedName name="currentVerDate">'[1]Tax Calculated'!$B$8</definedName>
    <definedName name="cyla.TotBusLoss">'[1]CYLA - BFLA'!$F$4</definedName>
    <definedName name="cyla.TotHPlossCurYr">'[1]CYLA - BFLA'!$E$4</definedName>
    <definedName name="cyla.TotOthSrcLossNoRaceHorse">'[1]CYLA - BFLA'!$G$4</definedName>
    <definedName name="DAOB10.AdditionsGrThan180Days">'[1]DPM - DOA'!$E$29</definedName>
    <definedName name="DAOB10.AdditionsLessThan180Days">'[1]DPM - DOA'!$E$32</definedName>
    <definedName name="DAOB10.CapGainUs50">'[1]DPM - DOA'!$E$41</definedName>
    <definedName name="DAOB10.DepreciationAtFullRate">'[1]DPM - DOA'!$E$35</definedName>
    <definedName name="DAOB10.DepreciationAtHalfRate">'[1]DPM - DOA'!$E$36</definedName>
    <definedName name="DAOB10.FullRateDeprAmt">'[1]DPM - DOA'!$E$31</definedName>
    <definedName name="DAOB10.HalfRateDeprAmt">'[1]DPM - DOA'!$E$34</definedName>
    <definedName name="DAOB10.RATE">'[1]DPM - DOA'!$E$26</definedName>
    <definedName name="DAOB10.RealizationPeriodDuringYear">'[1]DPM - DOA'!$E$33</definedName>
    <definedName name="DAOB10.RealizationTotalPeriod">'[1]DPM - DOA'!$E$30</definedName>
    <definedName name="DAOB10.TotalDepreciation">'[1]DPM - DOA'!$E$39</definedName>
    <definedName name="DAOB10.WDVFirstDay">'[1]DPM - DOA'!$E$28</definedName>
    <definedName name="DAOB100.AdditionsGrThan180Days">'[1]DPM - DOA'!$F$29</definedName>
    <definedName name="DAOB100.AdditionsLessThan180Days">'[1]DPM - DOA'!$F$32</definedName>
    <definedName name="DAOB100.CapGainUs50">'[1]DPM - DOA'!$F$41</definedName>
    <definedName name="DAOB100.DepreciationAtFullRate">'[1]DPM - DOA'!$F$35</definedName>
    <definedName name="DAOB100.DepreciationAtHalfRate">'[1]DPM - DOA'!$F$36</definedName>
    <definedName name="DAOB100.FullRateDeprAmt">'[1]DPM - DOA'!$F$31</definedName>
    <definedName name="DAOB100.HalfRateDeprAmt">'[1]DPM - DOA'!$F$34</definedName>
    <definedName name="DAOB100.RATE">'[1]DPM - DOA'!$F$26</definedName>
    <definedName name="DAOB100.RealizationPeriodDuringYear">'[1]DPM - DOA'!$F$33</definedName>
    <definedName name="DAOB100.RealizationTotalPeriod">'[1]DPM - DOA'!$F$30</definedName>
    <definedName name="DAOB100.TotalDepreciation">'[1]DPM - DOA'!$F$39</definedName>
    <definedName name="DAOB100.WDVFirstDay">'[1]DPM - DOA'!$F$28</definedName>
    <definedName name="DAOB5.AdditionsGrThan180Days">'[1]DPM - DOA'!$D$29</definedName>
    <definedName name="DAOB5.AdditionsLessThan180Days">'[1]DPM - DOA'!$D$32</definedName>
    <definedName name="DAOB5.CapGainUs50">'[1]DPM - DOA'!$D$41</definedName>
    <definedName name="DAOB5.DepreciationAtFullRate">'[1]DPM - DOA'!$D$35</definedName>
    <definedName name="DAOB5.DepreciationAtHalfRate">'[1]DPM - DOA'!$D$36</definedName>
    <definedName name="DAOB5.FullRateDeprAmt">'[1]DPM - DOA'!$D$31</definedName>
    <definedName name="DAOB5.HalfRateDeprAmt">'[1]DPM - DOA'!$D$34</definedName>
    <definedName name="DAOB5.RATE">'[1]DPM - DOA'!$D$26</definedName>
    <definedName name="DAOB5.RealizationPeriodDuringYear">'[1]DPM - DOA'!$D$33</definedName>
    <definedName name="DAOB5.RealizationTotalPeriod">'[1]DPM - DOA'!$D$30</definedName>
    <definedName name="DAOB5.TotalDepreciation">'[1]DPM - DOA'!$D$39</definedName>
    <definedName name="DAOB5.WDVFirstDay">'[1]DPM - DOA'!$D$28</definedName>
    <definedName name="DAOF10.AdditionsGrThan180Days">'[1]DPM - DOA'!$G$29</definedName>
    <definedName name="DAOF10.AdditionsLessThan180Days">'[1]DPM - DOA'!$G$32</definedName>
    <definedName name="DAOF10.CapGainUs50">'[1]DPM - DOA'!$G$41</definedName>
    <definedName name="DAOF10.DepreciationAtFullRate">'[1]DPM - DOA'!$G$35</definedName>
    <definedName name="DAOF10.DepreciationAtHalfRate">'[1]DPM - DOA'!$G$36</definedName>
    <definedName name="DAOF10.FullRateDeprAmt">'[1]DPM - DOA'!$G$31</definedName>
    <definedName name="DAOF10.HalfRateDeprAmt">'[1]DPM - DOA'!$G$34</definedName>
    <definedName name="DAOF10.RATE">'[1]DPM - DOA'!$G$26</definedName>
    <definedName name="DAOF10.RealizationPeriodDuringYear">'[1]DPM - DOA'!$G$33</definedName>
    <definedName name="DAOF10.RealizationTotalPeriod">'[1]DPM - DOA'!$G$30</definedName>
    <definedName name="DAOF10.TotalDepreciation">'[1]DPM - DOA'!$G$39</definedName>
    <definedName name="DAOF10.WDVFirstDay">'[1]DPM - DOA'!$G$28</definedName>
    <definedName name="DAOI25.AdditionsGrThan180Days">'[1]DPM - DOA'!$H$29</definedName>
    <definedName name="DAOI25.AdditionsLessThan180Days">'[1]DPM - DOA'!$H$32</definedName>
    <definedName name="DAOI25.CapGainUs50">'[1]DPM - DOA'!$H$41</definedName>
    <definedName name="DAOI25.DepreciationAtFullRate">'[1]DPM - DOA'!$H$35</definedName>
    <definedName name="DAOI25.DepreciationAtHalfRate">'[1]DPM - DOA'!$H$36</definedName>
    <definedName name="DAOI25.FullRateDeprAmt">'[1]DPM - DOA'!$H$31</definedName>
    <definedName name="DAOI25.HalfRateDeprAmt">'[1]DPM - DOA'!$H$34</definedName>
    <definedName name="DAOI25.RATE">'[1]DPM - DOA'!$H$26</definedName>
    <definedName name="DAOI25.RealizationPeriodDuringYear">'[1]DPM - DOA'!$H$33</definedName>
    <definedName name="DAOI25.RealizationTotalPeriod">'[1]DPM - DOA'!$H$30</definedName>
    <definedName name="DAOI25.TotalDepreciation">'[1]DPM - DOA'!$H$39</definedName>
    <definedName name="DAOI25.WDVFirstDay">'[1]DPM - DOA'!$H$28</definedName>
    <definedName name="DAOS20.AdditionsGrThan180Days">'[1]DPM - DOA'!$I$29</definedName>
    <definedName name="DAOS20.AdditionsLessThan180Days">'[1]DPM - DOA'!$I$32</definedName>
    <definedName name="DAOS20.CapGainUs50">'[1]DPM - DOA'!$I$41</definedName>
    <definedName name="DAOS20.DepreciationAtFullRate">'[1]DPM - DOA'!$I$35</definedName>
    <definedName name="DAOS20.DepreciationAtHalfRate">'[1]DPM - DOA'!$I$36</definedName>
    <definedName name="DAOS20.FullRateDeprAmt">'[1]DPM - DOA'!$I$31</definedName>
    <definedName name="DAOS20.HalfRateDeprAmt">'[1]DPM - DOA'!$I$34</definedName>
    <definedName name="DAOS20.RATE">'[1]DPM - DOA'!$I$26</definedName>
    <definedName name="DAOS20.RealizationPeriodDuringYear">'[1]DPM - DOA'!$I$33</definedName>
    <definedName name="DAOS20.RealizationTotalPeriod">'[1]DPM - DOA'!$I$30</definedName>
    <definedName name="DAOS20.TotalDepreciation">'[1]DPM - DOA'!$I$39</definedName>
    <definedName name="DAOS20.WDVFirstDay">'[1]DPM - DOA'!$I$28</definedName>
    <definedName name="DCG.TotalDepreciation">[1]DEP_DCG!$H$39</definedName>
    <definedName name="DEDN.AmtDeducted">[1]CG!$G$266:$G$273</definedName>
    <definedName name="DEDN.DeductedSecCode">[1]CG!$F$266:$F$273</definedName>
    <definedName name="deductionsSysTotal">'[1]80G'!$Q$16</definedName>
    <definedName name="DelayedNoOfMonths">'[1]Tax Calculated'!$E$13</definedName>
    <definedName name="DEP.TotalDepreciation">[1]DEP_DCG!$H$19</definedName>
    <definedName name="DOA_XML_Check1">'[1]DPM - DOA'!$D$28:$I$42</definedName>
    <definedName name="DPM_XML_Check1">'[1]DPM - DOA'!$D$5:$J$20</definedName>
    <definedName name="DPM100.AdditionsGrThan180Days">'[1]DPM - DOA'!$J$6</definedName>
    <definedName name="DPM100.AdditionsLessThan180Days">'[1]DPM - DOA'!$J$9</definedName>
    <definedName name="DPM100.AddlnDeprDuringYearAdditions">'[1]DPM - DOA'!$J$15</definedName>
    <definedName name="DPM100.AddlnDeprlessthan180days">'[1]DPM - DOA'!$J$16</definedName>
    <definedName name="DPM100.AddlnDeprOnGT180DayAdditions">'[1]DPM - DOA'!$J$14</definedName>
    <definedName name="DPM100.CapGainUs50">'[1]DPM - DOA'!$J$19</definedName>
    <definedName name="DPM100.DepreciationAtFullRate">'[1]DPM - DOA'!$J$12</definedName>
    <definedName name="DPM100.DepreciationAtHalfRate">'[1]DPM - DOA'!$J$13</definedName>
    <definedName name="DPM100.FullRateDeprAmt">'[1]DPM - DOA'!$J$8</definedName>
    <definedName name="DPM100.HalfRateDeprAmt">'[1]DPM - DOA'!$J$11</definedName>
    <definedName name="DPM100.RATE">'[1]DPM - DOA'!$J$3</definedName>
    <definedName name="DPM100.RealizationPeriodDuringYear">'[1]DPM - DOA'!$J$10</definedName>
    <definedName name="DPM100.RealizationTotalPeriod">'[1]DPM - DOA'!$J$7</definedName>
    <definedName name="DPM100.TotalDepreciation">'[1]DPM - DOA'!$J$17</definedName>
    <definedName name="DPM100.WDVFirstDay">'[1]DPM - DOA'!$J$5</definedName>
    <definedName name="DPM15.AdditionsGrThan180Days">'[1]DPM - DOA'!$D$6</definedName>
    <definedName name="DPM15.AdditionsLessThan180Days">'[1]DPM - DOA'!$D$9</definedName>
    <definedName name="DPM15.AddlnDeprDuringYearAdditions">'[1]DPM - DOA'!$D$15</definedName>
    <definedName name="DPM15.AddlnDeprlessthan180days">'[1]DPM - DOA'!$D$16</definedName>
    <definedName name="DPM15.AddlnDeprOnGT180DayAdditions">'[1]DPM - DOA'!$D$14</definedName>
    <definedName name="DPM15.CapGainUs50">'[1]DPM - DOA'!$D$19</definedName>
    <definedName name="DPM15.DepreciationAtFullRate">'[1]DPM - DOA'!$D$12</definedName>
    <definedName name="DPM15.DepreciationAtHalfRate">'[1]DPM - DOA'!$D$13</definedName>
    <definedName name="DPM15.FullRateDeprAmt">'[1]DPM - DOA'!$D$8</definedName>
    <definedName name="DPM15.HalfRateDeprAmt">'[1]DPM - DOA'!$D$11</definedName>
    <definedName name="DPM15.RATE">'[1]DPM - DOA'!$D$3</definedName>
    <definedName name="DPM15.RealizationPeriodDuringYear">'[1]DPM - DOA'!$D$10</definedName>
    <definedName name="DPM15.RealizationTotalPeriod">'[1]DPM - DOA'!$D$7</definedName>
    <definedName name="DPM15.TotalDepreciation">'[1]DPM - DOA'!$D$17</definedName>
    <definedName name="DPM15.WDVFirstDay">'[1]DPM - DOA'!$D$5</definedName>
    <definedName name="DPM30.AdditionsGrThan180Days">'[1]DPM - DOA'!$E$6</definedName>
    <definedName name="DPM30.AdditionsLessThan180Days">'[1]DPM - DOA'!$E$9</definedName>
    <definedName name="DPM30.AddlnDeprDuringYearAdditions">'[1]DPM - DOA'!$E$15</definedName>
    <definedName name="DPM30.AddlnDeprlessthan180days">'[1]DPM - DOA'!$E$16</definedName>
    <definedName name="DPM30.AddlnDeprOnGT180DayAdditions">'[1]DPM - DOA'!$E$14</definedName>
    <definedName name="DPM30.CapGainUs50">'[1]DPM - DOA'!$E$19</definedName>
    <definedName name="DPM30.DepreciationAtFullRate">'[1]DPM - DOA'!$E$12</definedName>
    <definedName name="DPM30.DepreciationAtHalfRate">'[1]DPM - DOA'!$E$13</definedName>
    <definedName name="DPM30.FullRateDeprAmt">'[1]DPM - DOA'!$E$8</definedName>
    <definedName name="DPM30.HalfRateDeprAmt">'[1]DPM - DOA'!$E$11</definedName>
    <definedName name="DPM30.RATE">'[1]DPM - DOA'!$E$3</definedName>
    <definedName name="DPM30.RealizationPeriodDuringYear">'[1]DPM - DOA'!$E$10</definedName>
    <definedName name="DPM30.RealizationTotalPeriod">'[1]DPM - DOA'!$E$7</definedName>
    <definedName name="DPM30.TotalDepreciation">'[1]DPM - DOA'!$E$17</definedName>
    <definedName name="DPM30.WDVFirstDay">'[1]DPM - DOA'!$E$5</definedName>
    <definedName name="DPM40.AdditionsGrThan180Days">'[1]DPM - DOA'!$F$6</definedName>
    <definedName name="DPM40.AdditionsLessThan180Days">'[1]DPM - DOA'!$F$9</definedName>
    <definedName name="DPM40.AddlnDeprDuringYearAdditions">'[1]DPM - DOA'!$F$15</definedName>
    <definedName name="DPM40.AddlnDeprlessthan180days">'[1]DPM - DOA'!$F$16</definedName>
    <definedName name="DPM40.AddlnDeprOnGT180DayAdditions">'[1]DPM - DOA'!$F$14</definedName>
    <definedName name="DPM40.CapGainUs50">'[1]DPM - DOA'!$F$19</definedName>
    <definedName name="DPM40.DepreciationAtFullRate">'[1]DPM - DOA'!$F$12</definedName>
    <definedName name="DPM40.DepreciationAtHalfRate">'[1]DPM - DOA'!$F$13</definedName>
    <definedName name="DPM40.FullRateDeprAmt">'[1]DPM - DOA'!$F$8</definedName>
    <definedName name="DPM40.HalfRateDeprAmt">'[1]DPM - DOA'!$F$11</definedName>
    <definedName name="DPM40.RATE">'[1]DPM - DOA'!$F$3</definedName>
    <definedName name="DPM40.RealizationPeriodDuringYear">'[1]DPM - DOA'!$F$10</definedName>
    <definedName name="DPM40.RealizationTotalPeriod">'[1]DPM - DOA'!$F$7</definedName>
    <definedName name="DPM40.TotalDepreciation">'[1]DPM - DOA'!$F$17</definedName>
    <definedName name="DPM40.WDVFirstDay">'[1]DPM - DOA'!$F$5</definedName>
    <definedName name="DPM50.AdditionsGrThan180Days">'[1]DPM - DOA'!$G$6</definedName>
    <definedName name="DPM50.AdditionsLessThan180Days">'[1]DPM - DOA'!$G$9</definedName>
    <definedName name="DPM50.AddlnDeprDuringYearAdditions">'[1]DPM - DOA'!$G$15</definedName>
    <definedName name="DPM50.AddlnDeprlessthan180days">'[1]DPM - DOA'!$G$16</definedName>
    <definedName name="DPM50.AddlnDeprOnGT180DayAdditions">'[1]DPM - DOA'!$G$14</definedName>
    <definedName name="DPM50.CapGainUs50">'[1]DPM - DOA'!$G$19</definedName>
    <definedName name="DPM50.DepreciationAtFullRate">'[1]DPM - DOA'!$G$12</definedName>
    <definedName name="DPM50.DepreciationAtHalfRate">'[1]DPM - DOA'!$G$13</definedName>
    <definedName name="DPM50.FullRateDeprAmt">'[1]DPM - DOA'!$G$8</definedName>
    <definedName name="DPM50.HalfRateDeprAmt">'[1]DPM - DOA'!$G$11</definedName>
    <definedName name="DPM50.RATE">'[1]DPM - DOA'!$G$3</definedName>
    <definedName name="DPM50.RealizationPeriodDuringYear">'[1]DPM - DOA'!$G$10</definedName>
    <definedName name="DPM50.RealizationTotalPeriod">'[1]DPM - DOA'!$G$7</definedName>
    <definedName name="DPM50.TotalDepreciation">'[1]DPM - DOA'!$G$17</definedName>
    <definedName name="DPM50.WDVFirstDay">'[1]DPM - DOA'!$G$5</definedName>
    <definedName name="DPM60.AdditionsGrThan180Days">'[1]DPM - DOA'!$H$6</definedName>
    <definedName name="DPM60.AdditionsLessThan180Days">'[1]DPM - DOA'!$H$9</definedName>
    <definedName name="DPM60.AddlnDeprDuringYearAdditions">'[1]DPM - DOA'!$H$15</definedName>
    <definedName name="DPM60.AddlnDeprlessthan180days">'[1]DPM - DOA'!$H$16</definedName>
    <definedName name="DPM60.AddlnDeprOnGT180DayAdditions">'[1]DPM - DOA'!$H$14</definedName>
    <definedName name="DPM60.CapGainUs50">'[1]DPM - DOA'!$H$19</definedName>
    <definedName name="DPM60.DepreciationAtFullRate">'[1]DPM - DOA'!$H$12</definedName>
    <definedName name="DPM60.DepreciationAtHalfRate">'[1]DPM - DOA'!$H$13</definedName>
    <definedName name="DPM60.FullRateDeprAmt">'[1]DPM - DOA'!$H$8</definedName>
    <definedName name="DPM60.HalfRateDeprAmt">'[1]DPM - DOA'!$H$11</definedName>
    <definedName name="DPM60.RATE">'[1]DPM - DOA'!$H$3</definedName>
    <definedName name="DPM60.RealizationPeriodDuringYear">'[1]DPM - DOA'!$H$10</definedName>
    <definedName name="DPM60.RealizationTotalPeriod">'[1]DPM - DOA'!$H$7</definedName>
    <definedName name="DPM60.TotalDepreciation">'[1]DPM - DOA'!$H$17</definedName>
    <definedName name="DPM60.WDVFirstDay">'[1]DPM - DOA'!$H$5</definedName>
    <definedName name="DPM80.AdditionsGrThan180Days">'[1]DPM - DOA'!$I$6</definedName>
    <definedName name="DPM80.AdditionsLessThan180Days">'[1]DPM - DOA'!$I$9</definedName>
    <definedName name="DPM80.AddlnDeprDuringYearAdditions">'[1]DPM - DOA'!$I$15</definedName>
    <definedName name="DPM80.AddlnDeprlessthan180days">'[1]DPM - DOA'!$I$16</definedName>
    <definedName name="DPM80.AddlnDeprOnGT180DayAdditions">'[1]DPM - DOA'!$I$14</definedName>
    <definedName name="DPM80.CapGainUs50">'[1]DPM - DOA'!$I$19</definedName>
    <definedName name="DPM80.DepreciationAtFullRate">'[1]DPM - DOA'!$I$12</definedName>
    <definedName name="DPM80.DepreciationAtHalfRate">'[1]DPM - DOA'!$I$13</definedName>
    <definedName name="DPM80.FullRateDeprAmt">'[1]DPM - DOA'!$I$8</definedName>
    <definedName name="DPM80.HalfRateDeprAmt">'[1]DPM - DOA'!$I$11</definedName>
    <definedName name="DPM80.RATE">'[1]DPM - DOA'!$I$3</definedName>
    <definedName name="DPM80.RealizationPeriodDuringYear">'[1]DPM - DOA'!$I$10</definedName>
    <definedName name="DPM80.RealizationTotalPeriod">'[1]DPM - DOA'!$I$7</definedName>
    <definedName name="DPM80.TotalDepreciation">'[1]DPM - DOA'!$I$17</definedName>
    <definedName name="DPM80.WDVFirstDay">'[1]DPM - DOA'!$I$5</definedName>
    <definedName name="Dtaa_1a">[1]OS!$N$33</definedName>
    <definedName name="Dtaa_1b">[1]OS!$N$34</definedName>
    <definedName name="DTAA_Inc" localSheetId="0">'[1]SPI - SI - IF'!#REF!</definedName>
    <definedName name="DTAA_Inc">'[1]SPI - SI - IF'!#REF!</definedName>
    <definedName name="DTAA_Inc_CG">'[1]SPI - SI - IF'!$K$12</definedName>
    <definedName name="DTAA_Inc_OS">'[1]SPI - SI - IF'!$E$17</definedName>
    <definedName name="DTAA_INCOME" localSheetId="0">'[1]SPI - SI - IF'!#REF!</definedName>
    <definedName name="DTAA_INCOME">'[1]SPI - SI - IF'!#REF!</definedName>
    <definedName name="DTAA_INCOME_CG">'[1]SPI - SI - IF'!$L$12</definedName>
    <definedName name="DTAA_INCOME_OS">'[1]SPI - SI - IF'!$F$17</definedName>
    <definedName name="DTAA_TAX" localSheetId="0">'[1]SPI - SI - IF'!#REF!</definedName>
    <definedName name="DTAA_TAX">'[1]SPI - SI - IF'!#REF!</definedName>
    <definedName name="DTAA_TAX_CG">'[1]SPI - SI - IF'!$M$12</definedName>
    <definedName name="DTAA_TAX_OS">'[1]SPI - SI - IF'!$G$17</definedName>
    <definedName name="dtaaInc_2g">'[1]Part B - TI TTI'!$Q$80</definedName>
    <definedName name="dueDate">'[1]Tax Calculated'!$B$7</definedName>
    <definedName name="EI_XML_Check1">[1]EI!$H$2:$H$10</definedName>
    <definedName name="EmpCategory">[1]DropDownValues!$D$53:$D$57</definedName>
    <definedName name="ESR_XML_Check">[1]ESR!$C$3:$D$11</definedName>
    <definedName name="ESRTOT.ExcessAmtOverDebPL">[1]ESR!$E$12</definedName>
    <definedName name="exemption">'[1]Tax Calculated'!$B$33</definedName>
    <definedName name="ExemptionUnder_TI">'[1]Part B - TI TTI'!$Q$40</definedName>
    <definedName name="ExSAT">[1]IT!$T$3</definedName>
    <definedName name="ExSAT1">[1]IT!$X$3</definedName>
    <definedName name="extraInc">'[1]Part B - TI TTI'!$Q$57</definedName>
    <definedName name="FA_A_PeakBal">[1]TR_FA!$L$268:$L$273</definedName>
    <definedName name="FA_C_TotalInv">[1]TR_FA!$H$298:$H$303</definedName>
    <definedName name="filingType">'[1]Tax Calculated'!$B$9</definedName>
    <definedName name="Flag44AB">'[1]Tax Calculated'!$D$6</definedName>
    <definedName name="Flag92E">'[1]Tax Calculated'!$D$7</definedName>
    <definedName name="Flag92EO">'[1]Tax Calculated'!$D$8</definedName>
    <definedName name="FlagSchIFYes">'[1]Tax Calculated'!$D$9</definedName>
    <definedName name="FormulaOfExSAT">[1]IT!$U$5:$U$8</definedName>
    <definedName name="FormulaOfExSAT1">[1]IT!$X$5:$X$8</definedName>
    <definedName name="FormulaOfQ">[1]IT!$S$5:$S$8</definedName>
    <definedName name="FormulaOfSAT">[1]IT!$T$5:$T$8</definedName>
    <definedName name="FSI_newcountrycod">[1]FSI1!$B$37:$B$286</definedName>
    <definedName name="GrpA">[1]Sheet1!$B$8</definedName>
    <definedName name="GrpB">[1]Sheet1!$E$8</definedName>
    <definedName name="GrpC">[1]Sheet1!$F$8</definedName>
    <definedName name="GTI_LIMIT">'[1]VI-A'!$T$1</definedName>
    <definedName name="GTI_LIMIT_PartC">'[1]VI-A'!$V$1</definedName>
    <definedName name="hp.BFlossPrevYrUndSameHeadSetoff1">'[1]CYLA - BFLA'!$E$26</definedName>
    <definedName name="hp.BFUnabsorbedDeprSetoff1">'[1]CYLA - BFLA'!$F$26</definedName>
    <definedName name="hp.BusLossSetoff2">'[1]CYLA - BFLA'!$F$7</definedName>
    <definedName name="hp.IncOfCurYrAfterSetOffBFLosses1">'[1]CYLA - BFLA'!$H$26</definedName>
    <definedName name="hp.IncOfCurYrUnderThatHead2">'[1]CYLA - BFLA'!$D$7</definedName>
    <definedName name="hp.IncOfCurYrUndHeadFromCYLA1">'[1]CYLA - BFLA'!$D$26</definedName>
    <definedName name="hp.OthSrcLossNoRaceHorseSetoff2">'[1]CYLA - BFLA'!$G$7</definedName>
    <definedName name="HP.TotalIncomeChargeableUnHP">'[1]House Property'!$I$57</definedName>
    <definedName name="IA80.DeductProfUs80_IA_4_i">'[1]80_'!$F$5:$F$6</definedName>
    <definedName name="IA80.DeductProfUs80_IA_4_ii">'[1]80_'!$F$9:$F$10</definedName>
    <definedName name="IA80.DeductProfUs80_IA_4_iii">'[1]80_'!$F$13:$F$14</definedName>
    <definedName name="IA80.DeductProfUs80_IA_4_iv">'[1]80_'!$F$17:$F$18</definedName>
    <definedName name="IA80.TotSchedule80_IA">'[1]80_'!$F$20</definedName>
    <definedName name="IB80.DeductBackDisttUs80_IB_5">'[1]80_'!$F$33:$F$34</definedName>
    <definedName name="IB80.DeductBackStatesUs80_IB_4">'[1]80_'!$F$29:$F$30</definedName>
    <definedName name="IB80.DeductColdChainUs80_IB_11">'[1]80_'!$F$53:$F$54</definedName>
    <definedName name="IB80.DeductConvCentUs80_IB_7B">'[1]80_'!$F$41:$F$42</definedName>
    <definedName name="IB80.DeductFoodGrainUs80_IB_11A">'[1]80_'!$F$61:$F$62</definedName>
    <definedName name="IB80.DeductFruitVegUs80_IB_11A">'[1]80_'!$F$57:$F$58</definedName>
    <definedName name="IB80.DeductHospAnyAreaUs80IB_11C">'[1]80_'!$F$69:$F$70</definedName>
    <definedName name="IB80.DeductHousUs80_IB_10">'[1]80_'!$F$49:$F$50</definedName>
    <definedName name="IB80.DeductJKLocUs80_IB_4">'[1]80_'!$F$25:$F$26</definedName>
    <definedName name="IB80.DeductMinOilUs80_IB_9">'[1]80_'!$F$45:$F$46</definedName>
    <definedName name="IB80.DeductMultiplexUs80_IB_7A">'[1]80_'!$F$37:$F$38</definedName>
    <definedName name="IB80.DeductRurHospUs80_IB_11B">'[1]80_'!$F$65:$F$66</definedName>
    <definedName name="IB80.TotSchedule80_IB">'[1]80_'!$F$72</definedName>
    <definedName name="IC80.ArunachalPradesh">'[1]80_'!$F$94:$F$95</definedName>
    <definedName name="IC80.Assam">'[1]80_'!$F$90:$F$91</definedName>
    <definedName name="IC80.DeductInHimachalP">'[1]80_'!$F$81:$F$82</definedName>
    <definedName name="IC80.DeductInSikkim">'[1]80_'!$F$77:$F$78</definedName>
    <definedName name="IC80.DeductInUttaranchal">'[1]80_'!$F$85:$F$86</definedName>
    <definedName name="IC80.Manipur">'[1]80_'!$F$98:$F$99</definedName>
    <definedName name="IC80.Meghalaya">'[1]80_'!$F$106:$F$107</definedName>
    <definedName name="IC80.Mizoram">'[1]80_'!$F$102:$F$103</definedName>
    <definedName name="IC80.Nagaland">'[1]80_'!$F$110:$F$111</definedName>
    <definedName name="IC80.TotDeductInNorthEast">'[1]80_'!$F$117</definedName>
    <definedName name="IC80.TotSchedule80_IC">'[1]80_'!$F$119</definedName>
    <definedName name="IC80.Tripura">'[1]80_'!$F$114:$F$115</definedName>
    <definedName name="ICDS.AccPolicies">[1]ICDS!$D$4</definedName>
    <definedName name="ICDS.BorrowingCosts">[1]ICDS!$D$12</definedName>
    <definedName name="ICDS.ChngRates">[1]ICDS!$D$9</definedName>
    <definedName name="ICDS.ConsContracts">[1]ICDS!$D$6</definedName>
    <definedName name="ICDS.Govgrants">[1]ICDS!$D$10</definedName>
    <definedName name="ICDS.ProvLiability">[1]ICDS!$D$13</definedName>
    <definedName name="ICDS.RevenueRecog">[1]ICDS!$D$7</definedName>
    <definedName name="ICDS.Securities">[1]ICDS!$D$11</definedName>
    <definedName name="ICDS.TangibleFixAssests">[1]ICDS!$D$8</definedName>
    <definedName name="ICDS.Total">[1]ICDS!$D$14</definedName>
    <definedName name="ICDS.ValuationInv">[1]ICDS!$D$5</definedName>
    <definedName name="IF.FirmCapBalOn31Mar">'[1]SPI - SI - IF'!$J$58:$J$63</definedName>
    <definedName name="IF.IsLiableToAudit">'[1]SPI - SI - IF'!$F$58:$F$63</definedName>
    <definedName name="IF.ProfitShareAmt">'[1]SPI - SI - IF'!$I$58:$I$63</definedName>
    <definedName name="IHLA.Ei2_StclSetoff15Per">[1]CG!$H$283</definedName>
    <definedName name="IHLA.Ei3_StclSetoff30Per">[1]CG!$I$283</definedName>
    <definedName name="IHLA.Ei4_StclSetoffAppRate">[1]CG!$J$283</definedName>
    <definedName name="IHLA.Ei5_LtclSetOff10Per">[1]CG!$K$283</definedName>
    <definedName name="IHLA.Ei6_LtclSetOff20Per">[1]CG!$M$283</definedName>
    <definedName name="IHLA.Eii1_CurrYearIncome">[1]CG!$G$284</definedName>
    <definedName name="IHLA.Eii3_StclSetoff30Per">[1]CG!$I$284</definedName>
    <definedName name="IHLA.Eii4_StclSetoffAppRate">[1]CG!$J$284</definedName>
    <definedName name="IHLA.Eii7_CurrYrCapGain">[1]CG!$O$284</definedName>
    <definedName name="IHLA.Eiii1_CurrYearIncome">[1]CG!$G$285</definedName>
    <definedName name="IHLA.Eiii2_StclSetoff15Per">[1]CG!$H$285</definedName>
    <definedName name="IHLA.Eiii4_StclSetoffAppRate">[1]CG!$J$285</definedName>
    <definedName name="IHLA.Eiii7_CurrYrCapGain">[1]CG!$O$285</definedName>
    <definedName name="IHLA.Eiv1_CurrYearIncome">[1]CG!$G$286</definedName>
    <definedName name="IHLA.Eiv2_StclSetoff15Per">[1]CG!$H$286</definedName>
    <definedName name="IHLA.Eiv3_StclSetoff30Per">[1]CG!$I$286</definedName>
    <definedName name="IHLA.Eiv7_CurrYrCapGain">[1]CG!$O$286</definedName>
    <definedName name="IHLA.Ev1_CurrYearIncome">[1]CG!$G$287</definedName>
    <definedName name="IHLA.Ev2_StclSetoff15Per">[1]CG!$H$287</definedName>
    <definedName name="IHLA.Ev3_StclSetoff30Per">[1]CG!$I$287</definedName>
    <definedName name="IHLA.Ev4_StclSetoffAppRate">[1]CG!$J$287</definedName>
    <definedName name="IHLA.Ev6_LtclSetOff20Per">[1]CG!$M$287</definedName>
    <definedName name="IHLA.Ev7_CurrYrCapGain">[1]CG!$O$287</definedName>
    <definedName name="IHLA.Evi1_CurrYearIncome">[1]CG!$G$288</definedName>
    <definedName name="IHLA.Evi2_StclSetoff15Per">[1]CG!$H$288</definedName>
    <definedName name="IHLA.Evi3_StclSetoff30Per">[1]CG!$I$288</definedName>
    <definedName name="IHLA.Evi4_StclSetoffAppRate">[1]CG!$J$288</definedName>
    <definedName name="IHLA.Evi5_LtclSetOff10Per">[1]CG!$K$288</definedName>
    <definedName name="IHLA.Evi7_CurrYrCapGain">[1]CG!$O$288</definedName>
    <definedName name="IHLA.Evii2_StclSetoff15Per">[1]CG!$H$289</definedName>
    <definedName name="IHLA.Evii3_StclSetoff30Per">[1]CG!$I$289</definedName>
    <definedName name="IHLA.Evii4_StclSetoffAppRate">[1]CG!$J$289</definedName>
    <definedName name="IHLA.Evii5_LtclSetOff10Per">[1]CG!$K$289</definedName>
    <definedName name="IHLA.Evii6_LtclSetOff20Per">[1]CG!$M$289</definedName>
    <definedName name="IHLA.Eviii2_StclSetoff15Per">[1]CG!$H$290</definedName>
    <definedName name="IHLA.Eviii3_StclSetoff30Per">[1]CG!$I$290</definedName>
    <definedName name="IHLA.Eviii4_StclSetoffAppRate">[1]CG!$J$290</definedName>
    <definedName name="IHLA.Eviii5_LtclSetOff10Per">[1]CG!$K$290</definedName>
    <definedName name="IHLA.Eviii6_LtclSetOff20Per">[1]CG!$M$290</definedName>
    <definedName name="incChargeTaxSplRate111A112_2g">'[1]Part B - TI TTI'!$Q$76</definedName>
    <definedName name="IncomeAftrExemp">'[1]Tax Calculated'!$B$108</definedName>
    <definedName name="interest234C">'[1]Tax Calculated'!$R$185</definedName>
    <definedName name="intsrt234Aprinc">'[1]Tax Calculated'!$B$4</definedName>
    <definedName name="intsrt234AprincTemp">'[1]Tax Calculated'!$B$3</definedName>
    <definedName name="IS44AD">'[1]Tax Calculated'!$E$68</definedName>
    <definedName name="isLiableForAudit">'[1]SPI - SI - IF'!$Q$58:$Q$63</definedName>
    <definedName name="IT.Amt">[1]IT!$F$5:$F$8</definedName>
    <definedName name="IT.AT">[1]IT!$R$24</definedName>
    <definedName name="IT.FormulaOFS">[1]IT!$R$5:$R$8</definedName>
    <definedName name="IT.SAT">[1]IT!$P$24</definedName>
    <definedName name="IT_Sat_1">[1]IT!$T$24</definedName>
    <definedName name="IT_Sat_10">[1]IT!$T$15</definedName>
    <definedName name="IT_Sat_11">[1]IT!$T$14</definedName>
    <definedName name="IT_Sat_12">[1]IT!$T$13</definedName>
    <definedName name="IT_Sat_13">[1]IT!$U$24</definedName>
    <definedName name="IT_Sat_14">[1]IT!$U$23</definedName>
    <definedName name="IT_Sat_15">[1]IT!$U$22</definedName>
    <definedName name="IT_Sat_16">[1]IT!$U$21</definedName>
    <definedName name="IT_Sat_17">[1]IT!$U$20</definedName>
    <definedName name="IT_Sat_18">[1]IT!$U$19</definedName>
    <definedName name="IT_Sat_19">[1]IT!$U$18</definedName>
    <definedName name="IT_Sat_2">[1]IT!$T$23</definedName>
    <definedName name="IT_Sat_20">[1]IT!$U$17</definedName>
    <definedName name="IT_Sat_21">[1]IT!$U$16</definedName>
    <definedName name="IT_Sat_22">[1]IT!$U$15</definedName>
    <definedName name="IT_Sat_23">[1]IT!$U$14</definedName>
    <definedName name="IT_Sat_24">[1]IT!$U$13</definedName>
    <definedName name="IT_Sat_3">[1]IT!$T$22</definedName>
    <definedName name="IT_Sat_4">[1]IT!$T$21</definedName>
    <definedName name="IT_Sat_5">[1]IT!$T$20</definedName>
    <definedName name="IT_Sat_6">[1]IT!$T$19</definedName>
    <definedName name="IT_Sat_7">[1]IT!$T$18</definedName>
    <definedName name="IT_Sat_8">[1]IT!$T$17</definedName>
    <definedName name="IT_Sat_9">[1]IT!$T$16</definedName>
    <definedName name="last_digit_AMT">'[1]Part B - TI TTI'!$S$48</definedName>
    <definedName name="LTCG.B02.54EE_ExemptionAmount">[1]CG!$O$122</definedName>
    <definedName name="LTCG.B02a_FullConsideration">[1]CG!$O$118</definedName>
    <definedName name="LTCG.B02b_NetWorthOfDivision">[1]CG!$O$119</definedName>
    <definedName name="LTCG.B02c_SlumpBalance">[1]CG!$O$120</definedName>
    <definedName name="LTCG.B02d_ExemptionGrandTotal">[1]CG!$O$124</definedName>
    <definedName name="LTCG.B02di_ExemptionAmount">[1]CG!$O$121</definedName>
    <definedName name="LTCG.B02dii_ExemptionAmount">[1]CG!$O$123</definedName>
    <definedName name="LTCG.B02e_CapgainonAssets">[1]CG!$Q$125</definedName>
    <definedName name="LTCG.B1.54EE_ExemptionAmount">[1]CG!$O$110</definedName>
    <definedName name="LTCG.B10_ltcgDTAA">[1]CG!$Q$260</definedName>
    <definedName name="LTCG.B10_StcgAmt">[1]CG!$J$257:$J$258</definedName>
    <definedName name="LTCG.B1ai_FullConsideration">[1]CG!$O$97</definedName>
    <definedName name="LTCG.B1aii_PropertyValuation">[1]CG!$O$98</definedName>
    <definedName name="LTCG.B1aiii_FullConsideration50C">[1]CG!$O$99</definedName>
    <definedName name="LTCG.B1bi_AquisitCost">[1]CG!$O$101</definedName>
    <definedName name="LTCG.B1bii_ImproveCost">[1]CG!$O$102</definedName>
    <definedName name="LTCG.B1biii_ExpOnTrans">[1]CG!$O$103</definedName>
    <definedName name="LTCG.B1biv_TotalDedn">[1]CG!$O$104</definedName>
    <definedName name="LTCG.B1c_BalanceCG">[1]CG!$O$105</definedName>
    <definedName name="LTCG.B1d_ExemptionGrandTotal">[1]CG!$O$115</definedName>
    <definedName name="LTCG.B1di_ExemptionAmount">[1]CG!$O$106</definedName>
    <definedName name="LTCG.B1dii_ExemptionAmount">[1]CG!$O$107</definedName>
    <definedName name="LTCG.B1diii_ExemptionAmount">[1]CG!$O$108</definedName>
    <definedName name="LTCG.B1div_ExemptionAmount">[1]CG!$O$109</definedName>
    <definedName name="LTCG.B1dv_ExemptionAmount">[1]CG!$O$111</definedName>
    <definedName name="LTCG.B1dvi_ExemptionAmount">[1]CG!$O$112</definedName>
    <definedName name="LTCG.B1dvii_ExemptionAmount">[1]CG!$O$113</definedName>
    <definedName name="LTCG.B1dviii_ExemptionAmount">[1]CG!$O$114</definedName>
    <definedName name="LTCG.B1e_CapgainonAssets">[1]CG!$Q$116</definedName>
    <definedName name="LTCG.B2.54EE_ExemptionAmount">[1]CG!$O$135</definedName>
    <definedName name="LTCG.B2a_FullConsideration">[1]CG!$O$127</definedName>
    <definedName name="LTCG.B2biv_TotalDedn">[1]CG!$O$132</definedName>
    <definedName name="LTCG.B2c_BalanceCG">[1]CG!$O$133</definedName>
    <definedName name="LTCG.B2d_ExemptionGrandTotal">[1]CG!$O$137</definedName>
    <definedName name="LTCG.B2di_ExemptionAmount">[1]CG!$O$134</definedName>
    <definedName name="LTCG.B2dii_ExemptionAmount">[1]CG!$O$136</definedName>
    <definedName name="LTCG.B2e_CapgainonAssets">[1]CG!$Q$138</definedName>
    <definedName name="LTCG.B3.54EE_ExemptionAmount">[1]CG!$O$148</definedName>
    <definedName name="LTCG.B3a_FullConsideration">[1]CG!$O$140</definedName>
    <definedName name="LTCG.B3biv_TotalDedn">[1]CG!$O$145</definedName>
    <definedName name="LTCG.B3c_BalanceCG">[1]CG!$O$146</definedName>
    <definedName name="LTCG.B3d_ExemptionGrandTotal">[1]CG!$O$150</definedName>
    <definedName name="LTCG.B3di_ExemptionAmount">[1]CG!$O$147</definedName>
    <definedName name="LTCG.B3dii_ExemptionAmount">[1]CG!$O$149</definedName>
    <definedName name="LTCG.B3e_CapgainonAssets">[1]CG!$Q$151</definedName>
    <definedName name="LTCG.B4.54EE_ExemptionAmount">[1]CG!$O$168</definedName>
    <definedName name="LTCG.B4a_LTCGWithoutBenefit">[1]CG!$O$166</definedName>
    <definedName name="LTCG.B4b_ExemptionGrandTotal">[1]CG!$O$170</definedName>
    <definedName name="LTCG.B4bi_ExemptionAmount">[1]CG!$O$167</definedName>
    <definedName name="LTCG.B4bii_ExemptionAmount">[1]CG!$O$169</definedName>
    <definedName name="LTCG.B4d_LTCGOnListedSecurity">[1]CG!$Q$172</definedName>
    <definedName name="LTCG.B4e_LTCGOnUnlistedSecurity">[1]CG!$Q$173</definedName>
    <definedName name="LTCG.B6b_DednSpecAssetus115">[1]CG!$O$215</definedName>
    <definedName name="LTCG.B6c_BalonSpeciAsset">[1]CG!$Q$216</definedName>
    <definedName name="LTCG.B6e_DednOtherSpecAssetus115">[1]CG!$O$218</definedName>
    <definedName name="LTCG.B6f_BalOtherthanSpecAsset">[1]CG!$Q$219</definedName>
    <definedName name="LTCG.B7.54EE_ExemptionAmount">[1]CG!$O$230</definedName>
    <definedName name="LTCG.B7a_FullConsideration">[1]CG!$O$221</definedName>
    <definedName name="LTCG.B7biv_TotalDedn">[1]CG!$O$226</definedName>
    <definedName name="LTCG.B7c_BalanceCG">[1]CG!$O$227</definedName>
    <definedName name="LTCG.B7d_ExemptionGrandTotal">[1]CG!$O$234</definedName>
    <definedName name="LTCG.B7di_ExemptionAmount">[1]CG!$O$229</definedName>
    <definedName name="LTCG.B7di_ExemptionAmount0">[1]CG!$O$228</definedName>
    <definedName name="LTCG.B7dii_ExemptionAmount">[1]CG!$O$231</definedName>
    <definedName name="LTCG.B7diii_ExemptionAmount">[1]CG!$O$232</definedName>
    <definedName name="LTCG.B7div_ExemptionAmount">[1]CG!$O$233</definedName>
    <definedName name="LTCG.B7e_CapgainonAssets">[1]CG!$Q$235</definedName>
    <definedName name="LTCG.B8_ExemptionGrandTotal">[1]CG!$Q$245</definedName>
    <definedName name="LTCG.B9_AmountDeemedOth">[1]CG!$O$253</definedName>
    <definedName name="LTCG.B9_AmtDeemed">[1]CG!$Q$254</definedName>
    <definedName name="LTCG.B9_AmtNotUsed_1">[1]CG!$J$250:$J$250</definedName>
    <definedName name="LTCG.B9_AmtNotUsed_2">[1]CG!$J$251</definedName>
    <definedName name="LTCG.B9_TotalLTCG">[1]CG!$Q$261</definedName>
    <definedName name="LTCG.Bi5.54EE_ExemptionAmount">[1]CG!$O$183</definedName>
    <definedName name="LTCG.Bi5di_ExemptionAmount">[1]CG!$O$182</definedName>
    <definedName name="LTCG.Bi5dii_ExemptionAmount">[1]CG!$O$184</definedName>
    <definedName name="LTCG.Bi5e_CapgainonAssets">[1]CG!$Q$186</definedName>
    <definedName name="LTCG.Bii3.54EE_ExemptionAmount">[1]CG!$O$161</definedName>
    <definedName name="LTCG.Bii3a_FullConsideration">[1]CG!$O$153</definedName>
    <definedName name="LTCG.Bii3biv_TotalDedn">[1]CG!$O$158</definedName>
    <definedName name="LTCG.Bii3c_BalanceCG">[1]CG!$O$159</definedName>
    <definedName name="LTCG.Bii3d_ExemptionGrandTotal">[1]CG!$O$163</definedName>
    <definedName name="LTCG.Bii3di_ExemptionAmount">[1]CG!$O$160</definedName>
    <definedName name="LTCG.Bii3dii_ExemptionAmount">[1]CG!$O$162</definedName>
    <definedName name="LTCG.Bii3e_CapgainonAssets">[1]CG!$Q$164</definedName>
    <definedName name="LTCG.Bii5.54EE_ExemptionAmount">[1]CG!$O$196</definedName>
    <definedName name="LTCG.Bii5di_ExemptionAmount">[1]CG!$O$195</definedName>
    <definedName name="LTCG.Bii5dii_ExemptionAmount">[1]CG!$O$197</definedName>
    <definedName name="LTCG.Bii5e_CapgainonAssets">[1]CG!$Q$199</definedName>
    <definedName name="LTCG.Biii5.54EE_ExemptionAmount">[1]CG!$O$209</definedName>
    <definedName name="LTCG.Biii5di_ExemptionAmount">[1]CG!$O$208</definedName>
    <definedName name="LTCG.Biii5dii_ExemptionAmount">[1]CG!$O$210</definedName>
    <definedName name="LTCG.Biii5e_CapgainonAssets">[1]CG!$Q$212</definedName>
    <definedName name="ltcg.BusLossSetoff2">'[1]CYLA - BFLA'!$F$14</definedName>
    <definedName name="ltcg.BusLossSetoff2a">'[1]CYLA - BFLA'!$F$15</definedName>
    <definedName name="ltcg.HPlossCurYrSetoff2">'[1]CYLA - BFLA'!$E$14</definedName>
    <definedName name="ltcg.HPlossCurYrSetoff2a">'[1]CYLA - BFLA'!$E$15</definedName>
    <definedName name="ltcg.IncOfCurYrUnderThatHead2">'[1]CYLA - BFLA'!$D$14</definedName>
    <definedName name="ltcg.IncOfCurYrUnderThatHead2a">'[1]CYLA - BFLA'!$D$15</definedName>
    <definedName name="ltcg.IncOfCurYrUndHeadFromCYLA4">'[1]CYLA - BFLA'!$D$33</definedName>
    <definedName name="ltcg.IncOfCurYrUndHeadFromCYLA4a">'[1]CYLA - BFLA'!$D$34</definedName>
    <definedName name="ltcg.OthSrcLossNoRaceHorseSetoff2">'[1]CYLA - BFLA'!$G$14</definedName>
    <definedName name="ltcg.OthSrcLossNoRaceHorseSetoff2a">'[1]CYLA - BFLA'!$G$15</definedName>
    <definedName name="LTCG_DropDown">[1]DropDownValues!$AW$13:$AW$26</definedName>
    <definedName name="LTCG_DTAA_B1e">[1]CG!$Y$257</definedName>
    <definedName name="LTCG_DTAA_B2e">[1]CG!$AA$257</definedName>
    <definedName name="LTCG_DTAA_B3e">[1]CG!$AC$257</definedName>
    <definedName name="LTCG_DTAA_B4ie">[1]CG!$AE$257</definedName>
    <definedName name="LTCG_DTAA_B4iie">[1]CG!$AG$257</definedName>
    <definedName name="LTCG_DTAA_B5d">[1]CG!$AI$257</definedName>
    <definedName name="LTCG_DTAA_B5e">[1]CG!$Y$258</definedName>
    <definedName name="LTCG_DTAA_B6ie">[1]CG!$AA$258</definedName>
    <definedName name="LTCG_DTAA_B6iie">[1]CG!$AC$258</definedName>
    <definedName name="LTCG_DTAA_B6iiie">[1]CG!$AE$258</definedName>
    <definedName name="LTCG_DTAA_B7c">[1]CG!$AG$258</definedName>
    <definedName name="LTCG_DTAA_B7f">[1]CG!$AI$258</definedName>
    <definedName name="LTCG_DTAA_B8e">[1]CG!$AK$257</definedName>
    <definedName name="LTCG_DTAA_B9">[1]CG!$AK$258</definedName>
    <definedName name="LTCG_SectionCodes">[1]CG!$V$96:$V$109</definedName>
    <definedName name="LTCG_SectionValues">[1]CG!$W$96:$W$109</definedName>
    <definedName name="marginal_Relief">'[1]Part B - TI TTI'!$Q$62</definedName>
    <definedName name="MarginalRelief">'[1]Tax Calculated'!$B$99</definedName>
    <definedName name="matchedSAT">'[1]Tax Calculated'!$D$3</definedName>
    <definedName name="Method_of_Acct">[1]DropDownValues!$O$86:$O$87</definedName>
    <definedName name="Nature_Amt" localSheetId="0">#REF!</definedName>
    <definedName name="Nature_Amt">#REF!</definedName>
    <definedName name="Nature_Amt2" localSheetId="0">#REF!</definedName>
    <definedName name="Nature_Amt2">#REF!</definedName>
    <definedName name="Nature_Amt3" localSheetId="0">#REF!</definedName>
    <definedName name="Nature_Amt3">#REF!</definedName>
    <definedName name="Nature_Name" localSheetId="0">#REF!</definedName>
    <definedName name="Nature_Name">#REF!</definedName>
    <definedName name="Nature_Name2" localSheetId="0">#REF!</definedName>
    <definedName name="Nature_Name2">#REF!</definedName>
    <definedName name="Nature_Name3" localSheetId="0">#REF!</definedName>
    <definedName name="Nature_Name3">#REF!</definedName>
    <definedName name="Nature_of_Business">[1]DropDownValues!$O$5:$O$80</definedName>
    <definedName name="newbasicPB4">[2]Sheet1!$T$4:$T$37</definedName>
    <definedName name="NoAccount_PL" localSheetId="0">#REF!</definedName>
    <definedName name="NoAccount_PL">#REF!</definedName>
    <definedName name="NOB.Code">'[1]Nature Of Business'!$C$3:$C$5</definedName>
    <definedName name="normalBalIncm">'[1]Tax Calculated'!$B$100</definedName>
    <definedName name="oldbasicPB4">[2]Sheet1!$S$4:$S$37</definedName>
    <definedName name="OriginalRevised">[1]DropDownValues!$D$99:$D$101</definedName>
    <definedName name="Os.1a">[1]OS!$R$8</definedName>
    <definedName name="Os.1b">[1]OS!$R$16</definedName>
    <definedName name="os.Amount_income">[1]OS!$J$41:$J$44</definedName>
    <definedName name="os.BalanceNoRaceHorse">[1]OS!$J$53</definedName>
    <definedName name="os.BalanceOwnRaceHorse">[1]OS!$J$58</definedName>
    <definedName name="os.check">[1]OS!$Q$17:$Q$20</definedName>
    <definedName name="os.DeductSec57">[1]OS!$H$57</definedName>
    <definedName name="os.DeemedIncome">[1]OS!$H$36</definedName>
    <definedName name="os.Depreciation">[1]OS!$H$51</definedName>
    <definedName name="os.DividendGross">[1]OS!$H$3</definedName>
    <definedName name="os.DividendIncome">[1]OS!$H$35</definedName>
    <definedName name="os.DTAA_Amt">[1]OS!$H$46</definedName>
    <definedName name="os.DTAA_AmtChk">[1]OS!$N$41:$N$44</definedName>
    <definedName name="os.DTAAcheck">[1]OS!$M$41:$M$44</definedName>
    <definedName name="os.Expenses">[1]OS!$H$50</definedName>
    <definedName name="os.GrossAmtChargblNormalRate">[1]OS!$H$48</definedName>
    <definedName name="os.IncomeChargeable115BBF">[1]OS!$H$37</definedName>
    <definedName name="os.InterestGross">[1]OS!$H$4</definedName>
    <definedName name="os.OtherSections">[1]OS!$H$24:$H$25</definedName>
    <definedName name="os.OthersGross">[1]OS!$H$28</definedName>
    <definedName name="os.Receipts">[1]OS!$H$56</definedName>
    <definedName name="os.SecXIIOth">[1]OS!$H$38</definedName>
    <definedName name="os.SourceAmount">[1]OS!$H$17:$H$20</definedName>
    <definedName name="os.Total115BE">[1]OS!$H$15</definedName>
    <definedName name="os.TotalOSGross">[1]OS!$J$32</definedName>
    <definedName name="os.TotalOSGrossChargblSplRate">[1]OS!$H$47</definedName>
    <definedName name="os.TotDeductions">[1]OS!$H$52</definedName>
    <definedName name="os.TotOthSrcNoRaceHorse">[1]OS!$J$54</definedName>
    <definedName name="os.WinLottRacePuzz">[1]OS!$H$8</definedName>
    <definedName name="os.WinningFrmLotteries">[1]OS!$H$34</definedName>
    <definedName name="OS_DTAA_Drpdown">[1]DropDownValues!$AB$12:$AB$28</definedName>
    <definedName name="othSecinclnlhrs.BusLossSetoff3">'[1]CYLA - BFLA'!$F$16</definedName>
    <definedName name="othSecinclnlhrs.HPlossCurYrSetoff3">'[1]CYLA - BFLA'!$E$16</definedName>
    <definedName name="othSecinclnlhrs.IncOfCurYrUnderThatHead3">'[1]CYLA - BFLA'!$D$16</definedName>
    <definedName name="othsrcincl.BFUnabsorbedDeprSetoff5">'[1]CYLA - BFLA'!$F$35</definedName>
    <definedName name="othsrcincl.IncOfCurYrAfterSetOffBFLosses5">'[1]CYLA - BFLA'!$H$35</definedName>
    <definedName name="othsrcincl.IncOfCurYrUndHeadFromCYLA5">'[1]CYLA - BFLA'!$D$35</definedName>
    <definedName name="Pan">'[1]Tax Calculated'!$B$24</definedName>
    <definedName name="Per10080G.DonationAmt">'[1]80G'!$I$4:$I$7</definedName>
    <definedName name="Per10080G.EligibleAmt">'[1]80G'!$J$4:$J$7</definedName>
    <definedName name="Per10080G.TotDon100Percent">'[1]80G'!$I$9</definedName>
    <definedName name="Per10080G.TotElig100Percent">'[1]80G'!$J$9</definedName>
    <definedName name="Per5080G.DonationAmt">'[1]80G'!$I$38:$I$41</definedName>
    <definedName name="Per5080G.EligibleAmt">'[1]80G'!$J$38:$J$41</definedName>
    <definedName name="Per5080G.TotalEligibleDonationsUs80G">'[1]80G'!$J$48</definedName>
    <definedName name="Per5080G.TotDon100Percent">'[1]80G'!$I$43</definedName>
    <definedName name="Per5080G.TotElig100Percent">'[1]80G'!$J$43</definedName>
    <definedName name="PerNO5080G.DonationAmt">'[1]80G'!$I$15:$I$18</definedName>
    <definedName name="PerNO5080G.EligibleAmt">'[1]80G'!$J$15:$J$18</definedName>
    <definedName name="PerNO5080G.TotDon100Percent">'[1]80G'!$I$20</definedName>
    <definedName name="PerNO5080G.TotElig100Percent">'[1]80G'!$J$20</definedName>
    <definedName name="PerYES10080G.DonationAmt">'[1]80G'!$I$27:$I$30</definedName>
    <definedName name="PerYES10080G.EligibleAmt">'[1]80G'!$J$27:$J$30</definedName>
    <definedName name="PerYES10080G.TotDon100Percent">'[1]80G'!$I$32</definedName>
    <definedName name="PerYES10080G.TotElig100Percent">'[1]80G'!$J$32</definedName>
    <definedName name="PL.Advertisement" localSheetId="0">#REF!</definedName>
    <definedName name="PL.Advertisement">#REF!</definedName>
    <definedName name="PL.Amount_a" localSheetId="0">#REF!</definedName>
    <definedName name="PL.Amount_a">#REF!</definedName>
    <definedName name="PL.Amount_b" localSheetId="0">#REF!</definedName>
    <definedName name="PL.Amount_b">#REF!</definedName>
    <definedName name="PL.Amount_c" localSheetId="0">#REF!</definedName>
    <definedName name="PL.Amount_c">#REF!</definedName>
    <definedName name="PL.Amount_d" localSheetId="0">#REF!</definedName>
    <definedName name="PL.Amount_d">#REF!</definedName>
    <definedName name="PL.AmtAvlAppr" localSheetId="0">#REF!</definedName>
    <definedName name="PL.AmtAvlAppr">#REF!</definedName>
    <definedName name="PL.AmtPaidToNonRes" localSheetId="0">#REF!</definedName>
    <definedName name="PL.AmtPaidToNonRes">#REF!</definedName>
    <definedName name="PL.AnyCompPaidToNonRes" localSheetId="0">#REF!</definedName>
    <definedName name="PL.AnyCompPaidToNonRes">#REF!</definedName>
    <definedName name="PL.AuditFee" localSheetId="0">#REF!</definedName>
    <definedName name="PL.AuditFee">#REF!</definedName>
    <definedName name="PL.BadDebt" localSheetId="0">#REF!</definedName>
    <definedName name="PL.BadDebt">#REF!</definedName>
    <definedName name="PL.BalBFPrevYr" localSheetId="0">#REF!</definedName>
    <definedName name="PL.BalBFPrevYr">#REF!</definedName>
    <definedName name="PL.Bonus" localSheetId="0">#REF!</definedName>
    <definedName name="PL.Bonus">#REF!</definedName>
    <definedName name="PL.BusinessReceipts" localSheetId="0">#REF!</definedName>
    <definedName name="PL.BusinessReceipts">#REF!</definedName>
    <definedName name="PL.ClubExp" localSheetId="0">#REF!</definedName>
    <definedName name="PL.ClubExp">#REF!</definedName>
    <definedName name="PL.Comissions" localSheetId="0">#REF!</definedName>
    <definedName name="PL.Comissions">#REF!</definedName>
    <definedName name="PL.CommissionExpdr" localSheetId="0">#REF!</definedName>
    <definedName name="PL.CommissionExpdr">#REF!</definedName>
    <definedName name="PL.Conference" localSheetId="0">#REF!</definedName>
    <definedName name="PL.Conference">#REF!</definedName>
    <definedName name="PL.ConsumptionOfStores" localSheetId="0">#REF!</definedName>
    <definedName name="PL.ConsumptionOfStores">#REF!</definedName>
    <definedName name="PL.ContToGratFund" localSheetId="0">#REF!</definedName>
    <definedName name="PL.ContToGratFund">#REF!</definedName>
    <definedName name="PL.ContToOthFund" localSheetId="0">#REF!</definedName>
    <definedName name="PL.ContToOthFund">#REF!</definedName>
    <definedName name="PL.ContToPF" localSheetId="0">#REF!</definedName>
    <definedName name="PL.ContToPF">#REF!</definedName>
    <definedName name="PL.ContToSuperAnnFund" localSheetId="0">#REF!</definedName>
    <definedName name="PL.ContToSuperAnnFund">#REF!</definedName>
    <definedName name="PL.ConveyanceExp" localSheetId="0">#REF!</definedName>
    <definedName name="PL.ConveyanceExp">#REF!</definedName>
    <definedName name="PL.DepreciationAmort" localSheetId="0">#REF!</definedName>
    <definedName name="PL.DepreciationAmort">#REF!</definedName>
    <definedName name="PL.Dividends" localSheetId="0">#REF!</definedName>
    <definedName name="PL.Dividends">#REF!</definedName>
    <definedName name="PL.Donation" localSheetId="0">#REF!</definedName>
    <definedName name="PL.Donation">#REF!</definedName>
    <definedName name="PL.Entertainment" localSheetId="0">#REF!</definedName>
    <definedName name="PL.Entertainment">#REF!</definedName>
    <definedName name="PL.Expenses" localSheetId="0">#REF!</definedName>
    <definedName name="PL.Expenses">#REF!</definedName>
    <definedName name="PL.Expenses_ii" localSheetId="0">#REF!</definedName>
    <definedName name="PL.Expenses_ii">#REF!</definedName>
    <definedName name="PL.FestivalCelebExp" localSheetId="0">#REF!</definedName>
    <definedName name="PL.FestivalCelebExp">#REF!</definedName>
    <definedName name="PL.ForeignTravelExp" localSheetId="0">#REF!</definedName>
    <definedName name="PL.ForeignTravelExp">#REF!</definedName>
    <definedName name="PL.Freight" localSheetId="0">#REF!</definedName>
    <definedName name="PL.Freight">#REF!</definedName>
    <definedName name="PL.Gift" localSheetId="0">#REF!</definedName>
    <definedName name="PL.Gift">#REF!</definedName>
    <definedName name="PL.GrossProfit" localSheetId="0">#REF!</definedName>
    <definedName name="PL.GrossProfit">#REF!</definedName>
    <definedName name="PL.GrossProfit_ii" localSheetId="0">#REF!</definedName>
    <definedName name="PL.GrossProfit_ii">#REF!</definedName>
    <definedName name="PL.GrossReceipt" localSheetId="0">#REF!</definedName>
    <definedName name="PL.GrossReceipt">#REF!</definedName>
    <definedName name="PL.GrossReceipt_ii" localSheetId="0">#REF!</definedName>
    <definedName name="PL.GrossReceipt_ii">#REF!</definedName>
    <definedName name="PL.GrossReceipts" localSheetId="0">#REF!</definedName>
    <definedName name="PL.GrossReceipts">#REF!</definedName>
    <definedName name="PL.GuestHouseExp" localSheetId="0">#REF!</definedName>
    <definedName name="PL.GuestHouseExp">#REF!</definedName>
    <definedName name="PL.Hospitality" localSheetId="0">#REF!</definedName>
    <definedName name="PL.Hospitality">#REF!</definedName>
    <definedName name="PL.HotelBoardLodge" localSheetId="0">#REF!</definedName>
    <definedName name="PL.HotelBoardLodge">#REF!</definedName>
    <definedName name="PL.InterestExpdr" localSheetId="0">#REF!</definedName>
    <definedName name="PL.InterestExpdr">#REF!</definedName>
    <definedName name="PL.InterestInc" localSheetId="0">#REF!</definedName>
    <definedName name="PL.InterestInc">#REF!</definedName>
    <definedName name="PL.KeyManInsur" localSheetId="0">#REF!</definedName>
    <definedName name="PL.KeyManInsur">#REF!</definedName>
    <definedName name="PL.LeaveEncash" localSheetId="0">#REF!</definedName>
    <definedName name="PL.LeaveEncash">#REF!</definedName>
    <definedName name="PL.LeaveTravelBenft" localSheetId="0">#REF!</definedName>
    <definedName name="PL.LeaveTravelBenft">#REF!</definedName>
    <definedName name="PL.LifeInsur" localSheetId="0">#REF!</definedName>
    <definedName name="PL.LifeInsur">#REF!</definedName>
    <definedName name="PL.MedExpReimb" localSheetId="0">#REF!</definedName>
    <definedName name="PL.MedExpReimb">#REF!</definedName>
    <definedName name="PL.MedInsur" localSheetId="0">#REF!</definedName>
    <definedName name="PL.MedInsur">#REF!</definedName>
    <definedName name="PL.MiscOthIncome" localSheetId="0">#REF!</definedName>
    <definedName name="PL.MiscOthIncome">#REF!</definedName>
    <definedName name="PL.NatureOfIncome_a" localSheetId="0">#REF!</definedName>
    <definedName name="PL.NatureOfIncome_a">#REF!</definedName>
    <definedName name="PL.NatureOfIncome_b" localSheetId="0">#REF!</definedName>
    <definedName name="PL.NatureOfIncome_b">#REF!</definedName>
    <definedName name="PL.NatureOfIncome_c" localSheetId="0">#REF!</definedName>
    <definedName name="PL.NatureOfIncome_c">#REF!</definedName>
    <definedName name="PL.NatureOfIncome_d" localSheetId="0">#REF!</definedName>
    <definedName name="PL.NatureOfIncome_d">#REF!</definedName>
    <definedName name="PL.NetProfit" localSheetId="0">#REF!</definedName>
    <definedName name="PL.NetProfit">#REF!</definedName>
    <definedName name="PL.NetProfit_ii" localSheetId="0">#REF!</definedName>
    <definedName name="PL.NetProfit_ii">#REF!</definedName>
    <definedName name="PL.OpeningStock" localSheetId="0">#REF!</definedName>
    <definedName name="PL.OpeningStock">#REF!</definedName>
    <definedName name="PL.OperatingRevenueAmt_a" localSheetId="0">#REF!</definedName>
    <definedName name="PL.OperatingRevenueAmt_a">#REF!</definedName>
    <definedName name="PL.OperatingRevenueAmt_b" localSheetId="0">#REF!</definedName>
    <definedName name="PL.OperatingRevenueAmt_b">#REF!</definedName>
    <definedName name="PL.OperatingRevenueAmt_c" localSheetId="0">#REF!</definedName>
    <definedName name="PL.OperatingRevenueAmt_c">#REF!</definedName>
    <definedName name="PL.OperatingRevenueAmt_d" localSheetId="0">#REF!</definedName>
    <definedName name="PL.OperatingRevenueAmt_d">#REF!</definedName>
    <definedName name="PL.OperatingRevenueName_a" localSheetId="0">#REF!</definedName>
    <definedName name="PL.OperatingRevenueName_a">#REF!</definedName>
    <definedName name="PL.OperatingRevenueName_b" localSheetId="0">#REF!</definedName>
    <definedName name="PL.OperatingRevenueName_b">#REF!</definedName>
    <definedName name="PL.OperatingRevenueName_c" localSheetId="0">#REF!</definedName>
    <definedName name="PL.OperatingRevenueName_c">#REF!</definedName>
    <definedName name="PL.OperatingRevenueName_d" localSheetId="0">#REF!</definedName>
    <definedName name="PL.OperatingRevenueName_d">#REF!</definedName>
    <definedName name="PL.OperatingRevenueTotAmt" localSheetId="0">#REF!</definedName>
    <definedName name="PL.OperatingRevenueTotAmt">#REF!</definedName>
    <definedName name="PL.OthEmpBenftExpdr" localSheetId="0">#REF!</definedName>
    <definedName name="PL.OthEmpBenftExpdr">#REF!</definedName>
    <definedName name="PL.OtherExpenses" localSheetId="0">#REF!</definedName>
    <definedName name="PL.OtherExpenses">#REF!</definedName>
    <definedName name="PL.OthersAmtLt1Lakh" localSheetId="0">#REF!</definedName>
    <definedName name="PL.OthersAmtLt1Lakh">#REF!</definedName>
    <definedName name="PL.OthersWherePANNotAvlble" localSheetId="0">#REF!</definedName>
    <definedName name="PL.OthersWherePANNotAvlble">#REF!</definedName>
    <definedName name="PL.OthInsur" localSheetId="0">#REF!</definedName>
    <definedName name="PL.OthInsur">#REF!</definedName>
    <definedName name="PL.OthProvisionsExpdr" localSheetId="0">#REF!</definedName>
    <definedName name="PL.OthProvisionsExpdr">#REF!</definedName>
    <definedName name="PL.PartnerAccBalTrf" localSheetId="0">#REF!</definedName>
    <definedName name="PL.PartnerAccBalTrf">#REF!</definedName>
    <definedName name="PL.PBIDTA" localSheetId="0">#REF!</definedName>
    <definedName name="PL.PBIDTA">#REF!</definedName>
    <definedName name="PL.PBT" localSheetId="0">#REF!</definedName>
    <definedName name="PL.PBT">#REF!</definedName>
    <definedName name="PL.PowerFuel" localSheetId="0">#REF!</definedName>
    <definedName name="PL.PowerFuel">#REF!</definedName>
    <definedName name="PL.ProfitAfterTax" localSheetId="0">#REF!</definedName>
    <definedName name="PL.ProfitAfterTax">#REF!</definedName>
    <definedName name="PL.ProfitOnAgriIncome" localSheetId="0">#REF!</definedName>
    <definedName name="PL.ProfitOnAgriIncome">#REF!</definedName>
    <definedName name="PL.ProfitOnCurrFluct" localSheetId="0">#REF!</definedName>
    <definedName name="PL.ProfitOnCurrFluct">#REF!</definedName>
    <definedName name="PL.ProfitOnInvChrSTT" localSheetId="0">#REF!</definedName>
    <definedName name="PL.ProfitOnInvChrSTT">#REF!</definedName>
    <definedName name="PL.ProfitOnOthInv" localSheetId="0">#REF!</definedName>
    <definedName name="PL.ProfitOnOthInv">#REF!</definedName>
    <definedName name="PL.ProfitOnSaleFixedAsset" localSheetId="0">#REF!</definedName>
    <definedName name="PL.ProfitOnSaleFixedAsset">#REF!</definedName>
    <definedName name="PL.ProvDefTax" localSheetId="0">#REF!</definedName>
    <definedName name="PL.ProvDefTax">#REF!</definedName>
    <definedName name="PL.ProvForBadDoubtDebt" localSheetId="0">#REF!</definedName>
    <definedName name="PL.ProvForBadDoubtDebt">#REF!</definedName>
    <definedName name="PL.ProvForCurrTax" localSheetId="0">#REF!</definedName>
    <definedName name="PL.ProvForCurrTax">#REF!</definedName>
    <definedName name="PL.Purchases" localSheetId="0">#REF!</definedName>
    <definedName name="PL.Purchases">#REF!</definedName>
    <definedName name="PL.RentExpdr" localSheetId="0">#REF!</definedName>
    <definedName name="PL.RentExpdr">#REF!</definedName>
    <definedName name="PL.RentInc" localSheetId="0">#REF!</definedName>
    <definedName name="PL.RentInc">#REF!</definedName>
    <definedName name="PL.RepairMach" localSheetId="0">#REF!</definedName>
    <definedName name="PL.RepairMach">#REF!</definedName>
    <definedName name="PL.RepairsBldg" localSheetId="0">#REF!</definedName>
    <definedName name="PL.RepairsBldg">#REF!</definedName>
    <definedName name="PL.SaleOfGoods" localSheetId="0">#REF!</definedName>
    <definedName name="PL.SaleOfGoods">#REF!</definedName>
    <definedName name="PL.SaleOfServices" localSheetId="0">#REF!</definedName>
    <definedName name="PL.SaleOfServices">#REF!</definedName>
    <definedName name="PL.SalePromoExp" localSheetId="0">#REF!</definedName>
    <definedName name="PL.SalePromoExp">#REF!</definedName>
    <definedName name="PL.SalsWages" localSheetId="0">#REF!</definedName>
    <definedName name="PL.SalsWages">#REF!</definedName>
    <definedName name="PL.Scholarship" localSheetId="0">#REF!</definedName>
    <definedName name="PL.Scholarship">#REF!</definedName>
    <definedName name="PL.StaffWelfareExp" localSheetId="0">#REF!</definedName>
    <definedName name="PL.StaffWelfareExp">#REF!</definedName>
    <definedName name="PL.TelephoneExp" localSheetId="0">#REF!</definedName>
    <definedName name="PL.TelephoneExp">#REF!</definedName>
    <definedName name="PL.TotalNAC" localSheetId="0">#REF!</definedName>
    <definedName name="PL.TotalNAC">#REF!</definedName>
    <definedName name="PL.TotCreditsToPL" localSheetId="0">#REF!</definedName>
    <definedName name="PL.TotCreditsToPL">#REF!</definedName>
    <definedName name="PL.TotEmployeeComp" localSheetId="0">#REF!</definedName>
    <definedName name="PL.TotEmployeeComp">#REF!</definedName>
    <definedName name="PL.TotInsurances" localSheetId="0">#REF!</definedName>
    <definedName name="PL.TotInsurances">#REF!</definedName>
    <definedName name="PL.TotOthIncome" localSheetId="0">#REF!</definedName>
    <definedName name="PL.TotOthIncome">#REF!</definedName>
    <definedName name="PL.TotRevenueFrmOperations" localSheetId="0">#REF!</definedName>
    <definedName name="PL.TotRevenueFrmOperations">#REF!</definedName>
    <definedName name="PL.TravelExp" localSheetId="0">#REF!</definedName>
    <definedName name="PL.TravelExp">#REF!</definedName>
    <definedName name="PL.TrfToReserves" localSheetId="0">#REF!</definedName>
    <definedName name="PL.TrfToReserves">#REF!</definedName>
    <definedName name="PLBD.Amount" localSheetId="0">#REF!</definedName>
    <definedName name="PLBD.Amount">#REF!</definedName>
    <definedName name="PLBD.Amount_a" localSheetId="0">#REF!</definedName>
    <definedName name="PLBD.Amount_a">#REF!</definedName>
    <definedName name="PLBD.Amount_b" localSheetId="0">#REF!</definedName>
    <definedName name="PLBD.Amount_b">#REF!</definedName>
    <definedName name="PLBD.Amount_c" localSheetId="0">#REF!</definedName>
    <definedName name="PLBD.Amount_c">#REF!</definedName>
    <definedName name="PLBD.Amount_d" localSheetId="0">#REF!</definedName>
    <definedName name="PLBD.Amount_d">#REF!</definedName>
    <definedName name="PLBD.Amount_e" localSheetId="0">#REF!</definedName>
    <definedName name="PLBD.Amount_e">#REF!</definedName>
    <definedName name="PLBD.PAN" localSheetId="0">#REF!</definedName>
    <definedName name="PLBD.PAN">#REF!</definedName>
    <definedName name="PLBD.PAN_a" localSheetId="0">#REF!</definedName>
    <definedName name="PLBD.PAN_a">#REF!</definedName>
    <definedName name="PLBD.PAN_b" localSheetId="0">#REF!</definedName>
    <definedName name="PLBD.PAN_b">#REF!</definedName>
    <definedName name="PLBD.PAN_c" localSheetId="0">#REF!</definedName>
    <definedName name="PLBD.PAN_c">#REF!</definedName>
    <definedName name="PLBD.PAN_d" localSheetId="0">#REF!</definedName>
    <definedName name="PLBD.PAN_d">#REF!</definedName>
    <definedName name="PLBD.PAN_e" localSheetId="0">#REF!</definedName>
    <definedName name="PLBD.PAN_e">#REF!</definedName>
    <definedName name="PLCE.NonResOtherCompany" localSheetId="0">#REF!</definedName>
    <definedName name="PLCE.NonResOtherCompany">#REF!</definedName>
    <definedName name="PLCE.Others" localSheetId="0">#REF!</definedName>
    <definedName name="PLCE.Others">#REF!</definedName>
    <definedName name="PLCrEx.OthDutyTaxCess" localSheetId="0">#REF!</definedName>
    <definedName name="PLCrEx.OthDutyTaxCess">#REF!</definedName>
    <definedName name="PLCrEx.ServiceTax" localSheetId="0">#REF!</definedName>
    <definedName name="PLCrEx.ServiceTax">#REF!</definedName>
    <definedName name="PLCrEx.TotExciseCustomsVAT" localSheetId="0">#REF!</definedName>
    <definedName name="PLCrEx.TotExciseCustomsVAT">#REF!</definedName>
    <definedName name="PLCrEx.UnionExciseDuty" localSheetId="0">#REF!</definedName>
    <definedName name="PLCrEx.UnionExciseDuty">#REF!</definedName>
    <definedName name="PLCrEx.VATorSaleTax" localSheetId="0">#REF!</definedName>
    <definedName name="PLCrEx.VATorSaleTax">#REF!</definedName>
    <definedName name="PLCS.FinishedGoods" localSheetId="0">#REF!</definedName>
    <definedName name="PLCS.FinishedGoods">#REF!</definedName>
    <definedName name="PLCS.RawMaterial" localSheetId="0">#REF!</definedName>
    <definedName name="PLCS.RawMaterial">#REF!</definedName>
    <definedName name="PLCS.TotIncome" localSheetId="0">#REF!</definedName>
    <definedName name="PLCS.TotIncome">#REF!</definedName>
    <definedName name="PLCS.WorkInProgress" localSheetId="0">#REF!</definedName>
    <definedName name="PLCS.WorkInProgress">#REF!</definedName>
    <definedName name="PLDutiEx.CounterVailDuty" localSheetId="0">#REF!</definedName>
    <definedName name="PLDutiEx.CounterVailDuty">#REF!</definedName>
    <definedName name="PLDutiEx.CustomDuty" localSheetId="0">#REF!</definedName>
    <definedName name="PLDutiEx.CustomDuty">#REF!</definedName>
    <definedName name="PLDutiEx.OthDutyTaxCess" localSheetId="0">#REF!</definedName>
    <definedName name="PLDutiEx.OthDutyTaxCess">#REF!</definedName>
    <definedName name="PLDutiEx.ServiceTax" localSheetId="0">#REF!</definedName>
    <definedName name="PLDutiEx.ServiceTax">#REF!</definedName>
    <definedName name="PLDutiEx.SplAddDuty" localSheetId="0">#REF!</definedName>
    <definedName name="PLDutiEx.SplAddDuty">#REF!</definedName>
    <definedName name="PLDutiEx.TotExciseCustomsVAT" localSheetId="0">#REF!</definedName>
    <definedName name="PLDutiEx.TotExciseCustomsVAT">#REF!</definedName>
    <definedName name="PLDutiEx.UnionExciseDuty" localSheetId="0">#REF!</definedName>
    <definedName name="PLDutiEx.UnionExciseDuty">#REF!</definedName>
    <definedName name="PLDutiEx.VATorSaleTax" localSheetId="0">#REF!</definedName>
    <definedName name="PLDutiEx.VATorSaleTax">#REF!</definedName>
    <definedName name="PLI.NonResOtherCompany" localSheetId="0">#REF!</definedName>
    <definedName name="PLI.NonResOtherCompany">#REF!</definedName>
    <definedName name="PLI.Others" localSheetId="0">#REF!</definedName>
    <definedName name="PLI.Others">#REF!</definedName>
    <definedName name="PLOE.ExpenseAmt_a" localSheetId="0">#REF!</definedName>
    <definedName name="PLOE.ExpenseAmt_a">#REF!</definedName>
    <definedName name="PLOE.ExpenseAmt_b" localSheetId="0">#REF!</definedName>
    <definedName name="PLOE.ExpenseAmt_b">#REF!</definedName>
    <definedName name="PLOE.ExpenseAmt_c" localSheetId="0">#REF!</definedName>
    <definedName name="PLOE.ExpenseAmt_c">#REF!</definedName>
    <definedName name="PLOE.ExpenseAmt_d" localSheetId="0">#REF!</definedName>
    <definedName name="PLOE.ExpenseAmt_d">#REF!</definedName>
    <definedName name="PLOE.ExpenseNature_a" localSheetId="0">#REF!</definedName>
    <definedName name="PLOE.ExpenseNature_a">#REF!</definedName>
    <definedName name="PLOE.ExpenseNature_b" localSheetId="0">#REF!</definedName>
    <definedName name="PLOE.ExpenseNature_b">#REF!</definedName>
    <definedName name="PLOE.ExpenseNature_c" localSheetId="0">#REF!</definedName>
    <definedName name="PLOE.ExpenseNature_c">#REF!</definedName>
    <definedName name="PLOE.ExpenseNature_d" localSheetId="0">#REF!</definedName>
    <definedName name="PLOE.ExpenseNature_d">#REF!</definedName>
    <definedName name="PLOS.FinishedGoods" localSheetId="0">#REF!</definedName>
    <definedName name="PLOS.FinishedGoods">#REF!</definedName>
    <definedName name="PLOS.RawMaterial" localSheetId="0">#REF!</definedName>
    <definedName name="PLOS.RawMaterial">#REF!</definedName>
    <definedName name="PLOS.WorkInProgress" localSheetId="0">#REF!</definedName>
    <definedName name="PLOS.WorkInProgress">#REF!</definedName>
    <definedName name="PLPC.NonResOtherCompany" localSheetId="0">#REF!</definedName>
    <definedName name="PLPC.NonResOtherCompany">#REF!</definedName>
    <definedName name="PLPC.Others" localSheetId="0">#REF!</definedName>
    <definedName name="PLPC.Others">#REF!</definedName>
    <definedName name="PLPC.Total" localSheetId="0">#REF!</definedName>
    <definedName name="PLPC.Total">#REF!</definedName>
    <definedName name="PLRateEx.Cess" localSheetId="0">#REF!</definedName>
    <definedName name="PLRateEx.Cess">#REF!</definedName>
    <definedName name="PLRateEx.OthDutyTaxCess" localSheetId="0">#REF!</definedName>
    <definedName name="PLRateEx.OthDutyTaxCess">#REF!</definedName>
    <definedName name="PLRateEx.ServiceTax" localSheetId="0">#REF!</definedName>
    <definedName name="PLRateEx.ServiceTax">#REF!</definedName>
    <definedName name="PLRateEx.TotExciseCustomsVAT" localSheetId="0">#REF!</definedName>
    <definedName name="PLRateEx.TotExciseCustomsVAT">#REF!</definedName>
    <definedName name="PLRateEx.UnionExciseDuty" localSheetId="0">#REF!</definedName>
    <definedName name="PLRateEx.UnionExciseDuty">#REF!</definedName>
    <definedName name="PLRateEx.VATorSaleTax" localSheetId="0">#REF!</definedName>
    <definedName name="PLRateEx.VATorSaleTax">#REF!</definedName>
    <definedName name="PLRY.NonResOtherCompany" localSheetId="0">#REF!</definedName>
    <definedName name="PLRY.NonResOtherCompany">#REF!</definedName>
    <definedName name="PLRY.Others" localSheetId="0">#REF!</definedName>
    <definedName name="PLRY.Others">#REF!</definedName>
    <definedName name="PLRY.Total" localSheetId="0">#REF!</definedName>
    <definedName name="PLRY.Total">#REF!</definedName>
    <definedName name="PortugueseCode">[1]DropDownValues!$D$72:$D$74</definedName>
    <definedName name="_xlnm.Print_Area" localSheetId="1">Old_New!$A$1:$I$20</definedName>
    <definedName name="_xlnm.Print_Area" localSheetId="0">'Old_New (2)'!$A$1:$I$20</definedName>
    <definedName name="QDFinishrByProd.SaleQty">'[1]Quantitative Details'!$F$55:$F$74</definedName>
    <definedName name="QDRawMaterial.SaleQty">'[1]Quantitative Details'!$F$30:$F$49</definedName>
    <definedName name="QDTradingConcern.SaleQty">'[1]Quantitative Details'!$E$5:$E$23</definedName>
    <definedName name="Qtr_1">[1]IT!$S$24</definedName>
    <definedName name="Qtr_2">[1]IT!$S$23</definedName>
    <definedName name="Qtr_3">[1]IT!$S$22</definedName>
    <definedName name="Qtr_4">[1]IT!$S$21</definedName>
    <definedName name="Qtr_5">[1]IT!$S$20</definedName>
    <definedName name="QualifyingAmount80G">'[1]80G'!$R$2</definedName>
    <definedName name="qualifyingLimit">'[1]80G'!$Q$18</definedName>
    <definedName name="Raw_Material">[1]DropDownValues!$O$90:$O$93</definedName>
    <definedName name="ResiStatus">[1]DropDownValues!$D$66:$D$69</definedName>
    <definedName name="resStatus">'[1]Tax Calculated'!$B$21</definedName>
    <definedName name="ReturnFileUnderSection">[1]DropDownValues!$D$88:$D$98</definedName>
    <definedName name="rh.BusLossSetoff4">'[1]CYLA - BFLA'!$F$17</definedName>
    <definedName name="rh.HPlossCurYrSetoff4">'[1]CYLA - BFLA'!$E$17</definedName>
    <definedName name="rh.IncOfCurYrAfterSetOffBFLosses6">'[1]CYLA - BFLA'!$H$36</definedName>
    <definedName name="rh.IncOfCurYrUnderThatHead4">'[1]CYLA - BFLA'!$D$17</definedName>
    <definedName name="rh.IncOfCurYrUndHeadFromCYLA6">'[1]CYLA - BFLA'!$D$36</definedName>
    <definedName name="rh.OthSrcLossNoRaceHorseSetoff4">'[1]CYLA - BFLA'!$G$17</definedName>
    <definedName name="S5A_AmtTDSDeductedBP">'[1]Sch 5A'!$I$6</definedName>
    <definedName name="S5A_AmtTDSDeductedCG">'[1]Sch 5A'!$I$7</definedName>
    <definedName name="S5A_AmtTDSDeductedHP">'[1]Sch 5A'!$I$5</definedName>
    <definedName name="S5A_AmtTDSDeductedOS">'[1]Sch 5A'!$I$8</definedName>
    <definedName name="S5A_BusHeadIncome">'[1]Sch 5A'!$H$6</definedName>
    <definedName name="S5A_CapGainHeadIncome">'[1]Sch 5A'!$H$7</definedName>
    <definedName name="S5A_HPHeadIncome">'[1]Sch 5A'!$H$5</definedName>
    <definedName name="S5A_IncRecvdUndHeadBP">'[1]Sch 5A'!$G$6</definedName>
    <definedName name="S5A_IncRecvdUndHeadCG">'[1]Sch 5A'!$G$7</definedName>
    <definedName name="S5A_IncRecvdUndHeadHP">'[1]Sch 5A'!$G$5</definedName>
    <definedName name="S5A_IncRecvdUndHeadOS">'[1]Sch 5A'!$G$8</definedName>
    <definedName name="S5A_OtherSourcesHeadIncome">'[1]Sch 5A'!$H$8</definedName>
    <definedName name="S5A_TDSApprndOfSpouseBP">'[1]Sch 5A'!$J$6</definedName>
    <definedName name="S5A_TDSApprndOfSpouseCG">'[1]Sch 5A'!$J$7</definedName>
    <definedName name="S5A_TDSApprndOfSpouseHP">'[1]Sch 5A'!$J$5</definedName>
    <definedName name="S5A_TDSApprndOfSpouseOS">'[1]Sch 5A'!$J$8</definedName>
    <definedName name="SAL.TotIncUnderHeadSalaries1">'[1]Schedule S'!$J$16</definedName>
    <definedName name="salary.HPlossCurYrSetoff1">'[1]CYLA - BFLA'!$E$6</definedName>
    <definedName name="salary.IncOfCurYrAfterSetOffBFLosses">'[1]CYLA - BFLA'!$H$25</definedName>
    <definedName name="salary.IncOfCurYrUnderThatHead1">'[1]CYLA - BFLA'!$D$6</definedName>
    <definedName name="salary.OthSrcLossNoRaceHorseSetoff1">'[1]CYLA - BFLA'!$G$6</definedName>
    <definedName name="scvia.Section80C">'[1]VI-A'!$G$3</definedName>
    <definedName name="scvia.Section80C_Calc">'[1]VI-A'!$I$3</definedName>
    <definedName name="scvia.Section80CCC">'[1]VI-A'!$G$4</definedName>
    <definedName name="scvia.Section80CCC_Calc">'[1]VI-A'!$I$4</definedName>
    <definedName name="scvia.Section80CCD">'[1]VI-A'!$G$7</definedName>
    <definedName name="scvia.Section80CCD_SE">'[1]VI-A'!$G$5</definedName>
    <definedName name="scvia.Section80CCD1B_SE">'[1]VI-A'!$G$6</definedName>
    <definedName name="scvia.Section80CCG">'[1]VI-A'!$G$8</definedName>
    <definedName name="scvia.Section80D">'[1]VI-A'!$G$10</definedName>
    <definedName name="scvia.Section80DD">'[1]VI-A'!$G$11</definedName>
    <definedName name="scvia.Section80DDB">'[1]VI-A'!$G$12</definedName>
    <definedName name="scvia.Section80E">'[1]VI-A'!$G$13</definedName>
    <definedName name="scvia.Section80EE">'[1]VI-A'!$G$14</definedName>
    <definedName name="scvia.Section80GG">'[1]VI-A'!$G$16</definedName>
    <definedName name="scvia.Section80GGC">'[1]VI-A'!$G$18</definedName>
    <definedName name="scvia.Section80GGC_Calc">'[1]VI-A'!$I$18</definedName>
    <definedName name="scvia.Section80IA_Calc">'[1]VI-A'!$I$21</definedName>
    <definedName name="scvia.Section80IAB">'[1]VI-A'!$G$22</definedName>
    <definedName name="scvia.Section80IAB_Calc">'[1]VI-A'!$I$22</definedName>
    <definedName name="scvia.Section80IB_Calc">'[1]VI-A'!$I$23</definedName>
    <definedName name="scvia.Section80IBA">'[1]VI-A'!$G$24</definedName>
    <definedName name="scvia.Section80IBA_Calc">'[1]VI-A'!$I$24</definedName>
    <definedName name="scvia.Section80IC">'[1]VI-A'!$G$25</definedName>
    <definedName name="scvia.Section80IC_Calc">'[1]VI-A'!$I$25</definedName>
    <definedName name="scvia.Section80ID">'[1]VI-A'!$G$26</definedName>
    <definedName name="scvia.Section80ID_Calc">'[1]VI-A'!$I$26</definedName>
    <definedName name="scvia.Section80JJA">'[1]VI-A'!$G$27</definedName>
    <definedName name="scvia.Section80JJA_Calc">'[1]VI-A'!$I$27</definedName>
    <definedName name="scvia.Section80JJAA">'[1]VI-A'!$G$28</definedName>
    <definedName name="scvia.Section80JJAA_Calc">'[1]VI-A'!$I$28</definedName>
    <definedName name="scvia.Section80QQB">'[1]VI-A'!$G$29</definedName>
    <definedName name="scvia.Section80QQB_Calc">'[1]VI-A'!$I$29</definedName>
    <definedName name="scvia.Section80RRB">'[1]VI-A'!$G$30</definedName>
    <definedName name="scvia.Section80RRB_Calc">'[1]VI-A'!$I$30</definedName>
    <definedName name="scvia.Section80TTA">'[1]VI-A'!$G$33</definedName>
    <definedName name="scvia.Section80U">'[1]VI-A'!$G$34</definedName>
    <definedName name="scvia.TotPartBchapterVIA">'[1]VI-A'!$G$19</definedName>
    <definedName name="scvia.TotPartBchapterVIA_Calc">'[1]VI-A'!$I$19</definedName>
    <definedName name="scvia.TotPartCAandDchapterVIA">'[1]VI-A'!$G$35</definedName>
    <definedName name="scvia.TotPartCAandDchapterVIA_Calc">'[1]VI-A'!$I$35</definedName>
    <definedName name="scvia.TotPartCchapterVIA">'[1]VI-A'!$G$31</definedName>
    <definedName name="scvia.TotPartCchapterVIA_Calc">'[1]VI-A'!$I$31</definedName>
    <definedName name="Section_AmountLtcgB10">[1]CG!$V$257:$V$258</definedName>
    <definedName name="Section_AmountStcgA8">[1]CG!$V$83:$V$84</definedName>
    <definedName name="Section_code">[1]DropDownValues!$D$105:$D$122</definedName>
    <definedName name="Section_CodeSLtcgB10">[1]CG!$U$257:$U$258</definedName>
    <definedName name="Section_CodeStcgA8">[1]CG!$U$83:$U$84</definedName>
    <definedName name="section234A">'[1]Tax Calculated'!$B$15</definedName>
    <definedName name="SELECT80D">'[1]VI-A'!$D$10</definedName>
    <definedName name="Selection80D">[1]DropDownValues!$BE$2:$BE$9</definedName>
    <definedName name="SEZA10.DedFromUndertaking">'[1]10A'!$G$4:$G$5</definedName>
    <definedName name="SEZA10.TotalDedUs10A" localSheetId="0">'[1]10A'!#REF!</definedName>
    <definedName name="SEZA10.TotalDedUs10A">'[1]10A'!#REF!</definedName>
    <definedName name="SEZA10.TotalDedUs10Sub">'[1]10A'!$G$6</definedName>
    <definedName name="Sheet1.115H">'[1]PART A - General'!$X$27</definedName>
    <definedName name="sheet1.AuditedSection">'[1]PART A - General'!$D$49:$D$55</definedName>
    <definedName name="sheet1.DOB">'[1]PART A - General'!$AK$11</definedName>
    <definedName name="sheet1.FirstName">'[1]PART A - General'!$C$6</definedName>
    <definedName name="sheet1.LiableSec44ABflg">'[1]PART A - General'!$AM$36</definedName>
    <definedName name="sheet1.LiableSec92Eflg">'[1]PART A - General'!$N$45</definedName>
    <definedName name="sheet1.MiddleName">'[1]PART A - General'!$M$6</definedName>
    <definedName name="sheet1.OrigRetFiledDate">'[1]PART A - General'!$AK$20</definedName>
    <definedName name="sheet1.PAN">'[1]PART A - General'!$AJ$6</definedName>
    <definedName name="sheet1.ResidentialStatus1">'[1]PART A - General'!$AN$23</definedName>
    <definedName name="sheet1.ReturnFileSec1">'[1]PART A - General'!$AC$18</definedName>
    <definedName name="sheet1.Status">'[1]PART A - General'!$AJ$8</definedName>
    <definedName name="sheet1.SurNameOrOrgName">'[1]PART A - General'!$U$6</definedName>
    <definedName name="sheet10.Inc115BBF">[1]BP!$G$11</definedName>
    <definedName name="sheet10.NetPLFromSpecBus">[1]BP!$G$4</definedName>
    <definedName name="sheet10.NetPLFromSpecifiedBus">[1]BP!$G$5</definedName>
    <definedName name="sheet10.ProfBfrTaxPL">[1]BP!$I$3</definedName>
    <definedName name="sheet11.AdjustedPLOthThanSpecBus">[1]BP!$I$32</definedName>
    <definedName name="sheet11.DeemIncUs3380HHD80IA">[1]BP!$G$46</definedName>
    <definedName name="sheet11.DepreciationDebPLCosAct">[1]BP!$I$33</definedName>
    <definedName name="sheet11.PLAftAdjDedBusOthThanSpec">[1]BP!$I$71</definedName>
    <definedName name="sheet11.Section44AD">[1]BP!$G$73</definedName>
    <definedName name="sheet11.Section44ADA">[1]BP!$G$74</definedName>
    <definedName name="sheet11.Section44AE">[1]BP!$G$75</definedName>
    <definedName name="sheet11.Section44B">[1]BP!$G$76</definedName>
    <definedName name="Sheet11.Section44BB">[1]BP!$G$77</definedName>
    <definedName name="sheet11.Section44BBA">[1]BP!$G$78</definedName>
    <definedName name="sheet11.TotDeprAllowITAct">[1]BP!$I$37</definedName>
    <definedName name="sheet12.AdditionUs28to44DA">[1]BP!$I$96</definedName>
    <definedName name="sheet12.AddSec2844DA">[1]BP!$I$101</definedName>
    <definedName name="sheet12.AdjustedPLFrmSpecifiedBus">[1]BP!$I$107</definedName>
    <definedName name="sheet12.AdjustedPLFrmSpecuBus">[1]BP!$I$98</definedName>
    <definedName name="sheet12.BusLossSetoffa">[1]BP!$G$118</definedName>
    <definedName name="sheet12.BusLossSetoffb">[1]BP!$G$119</definedName>
    <definedName name="sheet12.DedSec2844DA">[1]BP!$I$102</definedName>
    <definedName name="sheet12.DeductUs28to44DA">[1]BP!$I$97</definedName>
    <definedName name="sheet12.DeductUs35AD">[1]BP!$I$104</definedName>
    <definedName name="sheet12.FirstSchTAct">[1]BP!$G$83</definedName>
    <definedName name="sheet12.IncOfCurYrAfterSetOffa">[1]BP!$I$118</definedName>
    <definedName name="sheet12.IncOfCurYrAfterSetOffb">[1]BP!$I$119</definedName>
    <definedName name="sheet12.IncOfCurYrUnderThatHeada">[1]BP!$E$118</definedName>
    <definedName name="sheet12.IncOfCurYrUnderThatHeadb">[1]BP!$E$119</definedName>
    <definedName name="sheet12.LossSetOffOnBusLoss">[1]BP!$G$117</definedName>
    <definedName name="sheet12.NetPLBusOthThanSpec7A7B7C">[1]BP!$I$93</definedName>
    <definedName name="sheet12.NetPLFrmSpecBus">[1]BP!$I$95</definedName>
    <definedName name="sheet12.NetPLFrmSpecifiedBus">[1]BP!$I$100</definedName>
    <definedName name="sheet12.ProfLossFromSpecifiedBus">[1]BP!$I$103</definedName>
    <definedName name="sheet12.Section44BBB">[1]BP!$G$79</definedName>
    <definedName name="sheet12.Section44D">[1]BP!$G$80</definedName>
    <definedName name="sheet12.Section44DA">[1]BP!$G$81</definedName>
    <definedName name="sheet12.TotDeemedProfitBusUs">[1]BP!$I$84</definedName>
    <definedName name="sheet12.TotLossSetOffOnBus">[1]BP!$G$120</definedName>
    <definedName name="sheet16.BalBusLossAftSetoff">'[1]CYLA - BFLA'!$F$19</definedName>
    <definedName name="sheet16.BalHPlossCurYrAftSetoff">'[1]CYLA - BFLA'!$E$19</definedName>
    <definedName name="sheet16.TotAllUs35cl4Setoff">'[1]CYLA - BFLA'!$G$37</definedName>
    <definedName name="sheet16.TotBFLossSetoff">'[1]CYLA - BFLA'!$E$37</definedName>
    <definedName name="sheet16.TotBusLossSetoff">'[1]CYLA - BFLA'!$F$18</definedName>
    <definedName name="sheet16.TotHPlossCurYrSetoff">'[1]CYLA - BFLA'!$E$18</definedName>
    <definedName name="sheet16.TotOthSrcLossNoRaceHorseSetoff">'[1]CYLA - BFLA'!$G$18</definedName>
    <definedName name="sheet16.TotUnabsorbedDeprSetoff">'[1]CYLA - BFLA'!$F$37</definedName>
    <definedName name="sheet2.Depreciation">'[1]Part A - BS'!$H$28</definedName>
    <definedName name="sheet2.GrossBlock">'[1]Part A - BS'!$H$27</definedName>
    <definedName name="Sheet20.ExpenditureOnAgriculture">[1]EI!$G$6</definedName>
    <definedName name="Sheet20.NetAgriculturalIncome">[1]EI!$H$8</definedName>
    <definedName name="Sheet20.scei.DividendInc">[1]EI!$H$3</definedName>
    <definedName name="Sheet20.scei.InterestInc">[1]EI!$H$2</definedName>
    <definedName name="Sheet20.scei.LTCGWhereSTTPaid">[1]EI!$H$4</definedName>
    <definedName name="Sheet20.scei.NetAgriIncOrOthrIncRule7">[1]EI!$G$5</definedName>
    <definedName name="Sheet20.scei.Others">[1]EI!$H$10</definedName>
    <definedName name="Sheet20.UnabsorbedAgriculturalloss">[1]EI!$G$7</definedName>
    <definedName name="sheet3.TotCurrAssetLoanAdv">'[1]Part A - BS'!$J$63</definedName>
    <definedName name="sheet3.TotCurrLiabilitiesProvision">'[1]Part A - BS'!$J$77</definedName>
    <definedName name="sheet6.TotAmtDisallUs36">'[1]Part A - OI'!$J$35</definedName>
    <definedName name="sheet6.TotAmtDisallUs37">'[1]Part A - OI'!$J$46</definedName>
    <definedName name="sheet7.AmtDisallUs40PyNowAll">'[1]Part A - OI'!$J$58</definedName>
    <definedName name="sheet7.TotAmtDisallUs40">'[1]Part A - OI'!$J$57</definedName>
    <definedName name="sheet7.TotAmtDisallUs40A">'[1]Part A - OI'!$J$65</definedName>
    <definedName name="sheet7.TotAmtUs43b">'[1]Part A - OI'!$J$74</definedName>
    <definedName name="sheet7.TotAmtUs43b1">'[1]Part A - OI'!$J$83</definedName>
    <definedName name="Sheet8b.AggregateIncome">'[1]Part B - TI TTI'!$J$40</definedName>
    <definedName name="Sheet8b.BalanceAfterSetoffLosses">'[1]Part B - TI TTI'!$J$28</definedName>
    <definedName name="Sheet8b.BroughtFwdLossesSetoff">'[1]Part B - TI TTI'!$J$29</definedName>
    <definedName name="Sheet8b.CurrentYearLoss">'[1]Part B - TI TTI'!$J$27</definedName>
    <definedName name="Sheet8b.DeductionsUnder10Aor10AA">'[1]Part B - TI TTI'!$J$32</definedName>
    <definedName name="Sheet8b.DeductionsUnderScheduleVIA">'[1]Part B - TI TTI'!$J$36</definedName>
    <definedName name="Sheet8b.GrossTotalIncome">'[1]Part B - TI TTI'!$J$30</definedName>
    <definedName name="Sheet8b.IncChargeableTaxSplRates">'[1]Part B - TI TTI'!$J$31</definedName>
    <definedName name="Sheet8b.IncChargeTaxSplRate111A112">'[1]Part B - TI TTI'!$J$38</definedName>
    <definedName name="Sheet8b.IncomeFromHP">'[1]Part B - TI TTI'!$J$3</definedName>
    <definedName name="Sheet8b.LongTerm">'[1]Part B - TI TTI'!$H$19</definedName>
    <definedName name="Sheet8b.NetAgricultureIncomeOrOtherIncomeForRate">'[1]Part B - TI TTI'!$J$39</definedName>
    <definedName name="Sheet8b.PartBchapterVIA">'[1]Part B - TI TTI'!$H$34</definedName>
    <definedName name="Sheet8b.PartCchapterVIA">'[1]Part B - TI TTI'!$H$35</definedName>
    <definedName name="Sheet8b.ProfGainSpecifiedBus">'[1]Part B - TI TTI'!$H$7</definedName>
    <definedName name="Sheet8b.Salaries">'[1]Part B - TI TTI'!$J$2</definedName>
    <definedName name="Sheet8b.TotalCapGains">'[1]Part B - TI TTI'!$J$20</definedName>
    <definedName name="Sheet8b.TotalIncome">'[1]Part B - TI TTI'!$J$37</definedName>
    <definedName name="Sheet8b.TotalShortTerm">'[1]Part B - TI TTI'!$H$15</definedName>
    <definedName name="Sheet8b.TotalTI">'[1]Part B - TI TTI'!$J$26</definedName>
    <definedName name="Sheet8b.TotIncFromOS">'[1]Part B - TI TTI'!$J$25</definedName>
    <definedName name="Sheet8b.TotProfBusGain">'[1]Part B - TI TTI'!$J$9</definedName>
    <definedName name="Sheet9.AdvanceTax">'[1]Part B - TI TTI'!$H$80</definedName>
    <definedName name="Sheet9.AggregateTaxInterestLiability">'[1]Part B - TI TTI'!$J$78</definedName>
    <definedName name="sheet9.AssesseeVerName">'[1]Part B - TI TTI'!$F$111</definedName>
    <definedName name="Sheet9.BalTaxPayable">'[1]Part B - TI TTI'!$J$57</definedName>
    <definedName name="Sheet9.BalTaxPayable1">'[1]Part B - TI TTI'!$J$85</definedName>
    <definedName name="sheet9.CreditUS115JD">'[1]Part B - TI TTI'!$J$65</definedName>
    <definedName name="sheet9.Date">'[1]Part B - TI TTI'!$H$116</definedName>
    <definedName name="sheet9.deemeds">'[1]Part B - TI TTI'!$J$45</definedName>
    <definedName name="Sheet9.EducationCess">'[1]Part B - TI TTI'!$J$62</definedName>
    <definedName name="sheet9.EducationCess_DI">'[1]Part B - TI TTI'!$J$46</definedName>
    <definedName name="sheet9.FatherName">'[1]Part B - TI TTI'!$I$111</definedName>
    <definedName name="Sheet9.FTflag" localSheetId="0">'[1]Part B - TI TTI'!#REF!</definedName>
    <definedName name="Sheet9.FTflag">'[1]Part B - TI TTI'!#REF!</definedName>
    <definedName name="Sheet9.GrossTaxLiability">'[1]Part B - TI TTI'!$J$63</definedName>
    <definedName name="sheet9.GrossTaxPayable">'[1]Part B - TI TTI'!$J$64</definedName>
    <definedName name="Sheet9.NetTaxLiability">'[1]Part B - TI TTI'!$J$72</definedName>
    <definedName name="sheet9.PAN">'[1]Part B - TI TTI'!$F$116</definedName>
    <definedName name="sheet9.RebateOnAgriInc">'[1]Part B - TI TTI'!$H$51</definedName>
    <definedName name="Sheet9.RebateUs88E">'[1]Part B - TI TTI'!$J$56</definedName>
    <definedName name="Sheet9.Section89">'[1]Part B - TI TTI'!$H$68</definedName>
    <definedName name="Sheet9.Surcharge_i">'[1]Part B - TI TTI'!$H$59</definedName>
    <definedName name="Sheet9.Surcharge_ii">'[1]Part B - TI TTI'!$H$60</definedName>
    <definedName name="Sheet9.SurchargeOnTaxPayable">'[1]Part B - TI TTI'!$J$61</definedName>
    <definedName name="sheet9.TaxAtSpecialRates">'[1]Part B - TI TTI'!$H$50</definedName>
    <definedName name="sheet9.TaxDeemedTISec115JC">'[1]Part B - TI TTI'!$J$44</definedName>
    <definedName name="sheet9.TaxPayableOnTotInc">'[1]Part B - TI TTI'!$J$52</definedName>
    <definedName name="sheet9.TaxPayAfterCreditUs115JD">'[1]Part B - TI TTI'!$J$66</definedName>
    <definedName name="Sheet9.TCS">'[1]Part B - TI TTI'!$H$82</definedName>
    <definedName name="Sheet9.TDS">'[1]Part B - TI TTI'!$H$81</definedName>
    <definedName name="Sheet9.TotalIntrstPay">'[1]Part B - TI TTI'!$J$77</definedName>
    <definedName name="sheet9.TotalTax_DI">'[1]Part B - TI TTI'!$J$47</definedName>
    <definedName name="Sheet9.TotalTaxesPaid">'[1]Part B - TI TTI'!$J$84</definedName>
    <definedName name="Sheet9.TotTaxRelief">'[1]Part B - TI TTI'!$J$71</definedName>
    <definedName name="SI.SplRateInc">'[1]SPI - SI - IF'!$E$16:$E$51</definedName>
    <definedName name="SI.SplRateIncCalc">'[1]SPI - SI - IF'!$F$16:$F$51</definedName>
    <definedName name="SI.SplRateIncTax">'[1]SPI - SI - IF'!$G$16:$G$51</definedName>
    <definedName name="SI.TotSplRateIncTax">'[1]SPI - SI - IF'!$G$52</definedName>
    <definedName name="SI_111">'[1]SPI - SI - IF'!$E$16</definedName>
    <definedName name="SI_111_taxableInc">'[1]SPI - SI - IF'!$F$16</definedName>
    <definedName name="SI_115BBC">'[1]SPI - SI - IF'!$E$43</definedName>
    <definedName name="SI_115BBE">'[1]SPI - SI - IF'!$G$45</definedName>
    <definedName name="SI_115Ea">'[1]SPI - SI - IF'!$E$49</definedName>
    <definedName name="SPI.AmtIncluded">'[1]SPI - SI - IF'!$G$4:$G$9</definedName>
    <definedName name="splRateInc115BB">'[1]SPI - SI - IF'!$E$41</definedName>
    <definedName name="splRateInc1A">'[1]SPI - SI - IF'!$E$18</definedName>
    <definedName name="splRateInc21">'[1]SPI - SI - IF'!$E$20</definedName>
    <definedName name="splRateInc22">'[1]SPI - SI - IF'!$E$21</definedName>
    <definedName name="SRCamt">[1]OS!$R$17:$R$20</definedName>
    <definedName name="State">[1]DropDownValues!$D$11:$D$48</definedName>
    <definedName name="States">'[3]DropDown List'!$B$2:$B$39</definedName>
    <definedName name="STCG.A1ai_FullConsideration">[1]CG!$O$4</definedName>
    <definedName name="STCG.A1aii_PropertyValuation">[1]CG!$O$5</definedName>
    <definedName name="STCG.A1aiii_FullConsideration50C">[1]CG!$O$6</definedName>
    <definedName name="STCG.A1bi_AquisitCost">[1]CG!$O$8</definedName>
    <definedName name="STCG.A1bii_ImproveCost">[1]CG!$O$9</definedName>
    <definedName name="STCG.A1biii_ExpOnTrans">[1]CG!$O$10</definedName>
    <definedName name="STCG.A1biv_TotalDedn">[1]CG!$O$11</definedName>
    <definedName name="STCG.A1c_BalanceCG">[1]CG!$O$12</definedName>
    <definedName name="STCG.A1d_ExemptionGrandTotal">[1]CG!$O$17</definedName>
    <definedName name="STCG.A1di_ExemptionAmount">[1]CG!$O$13</definedName>
    <definedName name="STCG.A1dii_ExemptionAmount">[1]CG!$O$14</definedName>
    <definedName name="STCG.A1diii_ExemptionAmount">[1]CG!$O$15</definedName>
    <definedName name="STCG.A1div_ExemptionAmount">[1]CG!$O$16</definedName>
    <definedName name="STCG.A1e_CapgainonAssets">[1]CG!$Q$18</definedName>
    <definedName name="STCG.A20ia_FullConsideration">[1]CG!$O$20</definedName>
    <definedName name="STCG.A20ib_NetWorthOfDivision">[1]CG!$O$21</definedName>
    <definedName name="STCG.A20ic_CapgainonAssets">[1]CG!$Q$22</definedName>
    <definedName name="STCG.A2ia_FullConsideration">[1]CG!$O$24</definedName>
    <definedName name="STCG.A2ibi_AquisitCost">[1]CG!$O$26</definedName>
    <definedName name="STCG.A2ibii_ImproveCost">[1]CG!$O$27</definedName>
    <definedName name="STCG.A2ibiii_ExpOnTrans">[1]CG!$O$28</definedName>
    <definedName name="STCG.A2ibiv_TotalDedn">[1]CG!$O$29</definedName>
    <definedName name="STCG.A2id_LossSec94of7Or94of8">[1]CG!$O$31</definedName>
    <definedName name="STCG.A2ie_CapgainonAssets">[1]CG!$Q$32</definedName>
    <definedName name="STCG.A2iia_FullConsideration">[1]CG!$O$34</definedName>
    <definedName name="STCG.A2iibi_AquisitCost">[1]CG!$O$36</definedName>
    <definedName name="STCG.A2iibii_ImproveCost">[1]CG!$O$37</definedName>
    <definedName name="STCG.A2iibiii_ExpOnTrans">[1]CG!$O$38</definedName>
    <definedName name="STCG.A2iibiv_TotalDedn">[1]CG!$O$39</definedName>
    <definedName name="STCG.A2iic_BalanceCG">[1]CG!$O$40</definedName>
    <definedName name="STCG.A2iid_LossSec94of7Or94of8">[1]CG!$O$41</definedName>
    <definedName name="STCG.A2iie_CapgainonAssets">[1]CG!$Q$42</definedName>
    <definedName name="STCG.A3a_NRItaxSTTPaid">[1]CG!$Q$44</definedName>
    <definedName name="STCG.A3b_NRItaxSTTNotPaid">[1]CG!$Q$45</definedName>
    <definedName name="STCG.A4e_CapgainonAssets">[1]CG!$Q$55</definedName>
    <definedName name="STCG.A5a_FullConsideration">[1]CG!$O$57</definedName>
    <definedName name="STCG.A5bi_AquisitCost">[1]CG!$O$59</definedName>
    <definedName name="STCG.A5bii_ImproveCost">[1]CG!$O$60</definedName>
    <definedName name="STCG.A5biii_ExpOnTrans">[1]CG!$O$61</definedName>
    <definedName name="STCG.A5biv_TotalDedn">[1]CG!$O$62</definedName>
    <definedName name="STCG.A5c_BalanceCG">[1]CG!$O$63</definedName>
    <definedName name="STCG.A5d_LossSec94of7Or94of8">[1]CG!$O$64</definedName>
    <definedName name="STCG.A5e_CapgainonAssets">[1]CG!$Q$70</definedName>
    <definedName name="STCG.A5e_ExemptionGrandTotal">[1]CG!$O$69</definedName>
    <definedName name="STCG.A5ei_ExemptionAmount">[1]CG!$O$66</definedName>
    <definedName name="STCG.A5eii_ExemptionAmount">[1]CG!$O$67</definedName>
    <definedName name="STCG.A5eiii_ExemptionAmount">[1]CG!$O$68</definedName>
    <definedName name="STCG.A6_AmountDeemedOth">[1]CG!$O$78</definedName>
    <definedName name="STCG.A7_AmtDeemed">[1]CG!$Q$79</definedName>
    <definedName name="STCG.A7_AmtNotUsed_1">[1]CG!$J$75:$J$75</definedName>
    <definedName name="STCG.A7_AmtNotUsed_2">[1]CG!$J$76</definedName>
    <definedName name="STCG.A7_TotalSTCG">[1]CG!$Q$94</definedName>
    <definedName name="STCG.A8_DeemedStcgOnAssets">[1]CG!$O$65</definedName>
    <definedName name="STCG.A8_StcgAmt">[1]CG!$J$83:$J$84</definedName>
    <definedName name="STCG.A8_StcgDTAA">[1]CG!$Q$86</definedName>
    <definedName name="stcg.BFlossPrevYrUndSameHeadSetoff3">'[1]CYLA - BFLA'!$E$30</definedName>
    <definedName name="stcg.BFlossPrevYrUndSameHeadSetoff3a">'[1]CYLA - BFLA'!$E$31</definedName>
    <definedName name="stcg.BFlossPrevYrUndSameHeadSetoff3b">'[1]CYLA - BFLA'!$E$32</definedName>
    <definedName name="stcg.BusLossSetoff1">'[1]CYLA - BFLA'!$F$11</definedName>
    <definedName name="stcg.BusLossSetoff1a">'[1]CYLA - BFLA'!$F$12</definedName>
    <definedName name="stcg.BusLossSetoff1b">'[1]CYLA - BFLA'!$F$13</definedName>
    <definedName name="stcg.HPlossCurYrSetoff1">'[1]CYLA - BFLA'!$E$11</definedName>
    <definedName name="stcg.HPlossCurYrSetoff1a">'[1]CYLA - BFLA'!$E$12</definedName>
    <definedName name="stcg.HPlossCurYrSetoff1b">'[1]CYLA - BFLA'!$E$13</definedName>
    <definedName name="stcg.IncOfCurYrAfterSetOffBFLosses3a">'[1]CYLA - BFLA'!$H$31</definedName>
    <definedName name="stcg.IncOfCurYrAfterSetOffBFLosses3b">'[1]CYLA - BFLA'!$H$32</definedName>
    <definedName name="stcg.IncOfCurYrUnderThatHead1">'[1]CYLA - BFLA'!$D$11</definedName>
    <definedName name="stcg.IncOfCurYrUnderThatHead1a">'[1]CYLA - BFLA'!$D$12</definedName>
    <definedName name="stcg.IncOfCurYrUnderThatHead1b">'[1]CYLA - BFLA'!$D$13</definedName>
    <definedName name="stcg.IncOfCurYrUndHeadFromCYLA3">'[1]CYLA - BFLA'!$D$30</definedName>
    <definedName name="stcg.IncOfCurYrUndHeadFromCYLA3a">'[1]CYLA - BFLA'!$D$31</definedName>
    <definedName name="stcg.IncOfCurYrUndHeadFromCYLA3b">'[1]CYLA - BFLA'!$D$32</definedName>
    <definedName name="stcg.OthSrcLossNoRaceHorseSetoff1">'[1]CYLA - BFLA'!$G$11</definedName>
    <definedName name="stcg.OthSrcLossNoRaceHorseSetoff1a">'[1]CYLA - BFLA'!$G$12</definedName>
    <definedName name="stcg.OthSrcLossNoRaceHorseSetoff1b">'[1]CYLA - BFLA'!$G$13</definedName>
    <definedName name="STCG_Dropdown">[1]DropDownValues!$AW$2:$AW$11</definedName>
    <definedName name="STCG_DTAA_A1e">[1]CG!$Z$83</definedName>
    <definedName name="STCG_DTAA_A2c">[1]CG!$AB$83</definedName>
    <definedName name="STCG_DTAA_A3ie">[1]CG!$AD$83</definedName>
    <definedName name="STCG_DTAA_A3iie">[1]CG!$AF$83</definedName>
    <definedName name="STCG_DTAA_A4a">[1]CG!$Z$84</definedName>
    <definedName name="STCG_DTAA_A4b">[1]CG!$AB$84</definedName>
    <definedName name="STCG_DTAA_A5e">[1]CG!$AF$84</definedName>
    <definedName name="STCG_DTAA_A6f">[1]CG!$AH$83</definedName>
    <definedName name="STCG_DTAA_A7">[1]CG!$AH$84</definedName>
    <definedName name="STCG_SectionCodes">[1]CG!$W$4:$W$13</definedName>
    <definedName name="STCG_SectionValues">[1]CG!$X$4:$X$13</definedName>
    <definedName name="Surcharge_i">'[1]Tax Calculated'!$G$205</definedName>
    <definedName name="Surcharge_ii">'[1]Tax Calculated'!$G$206</definedName>
    <definedName name="surchargeOnAboveCrore_temp">'[1]Part B - TI TTI'!$Q$64</definedName>
    <definedName name="SurchargeUsed44AD">'[1]Tax Calculated'!$B$114</definedName>
    <definedName name="systemDate">'[1]Tax Calculated'!$B$10</definedName>
    <definedName name="taxableInc115BB">'[1]SPI - SI - IF'!$F$41</definedName>
    <definedName name="taxableInc1A">'[1]SPI - SI - IF'!$F$18</definedName>
    <definedName name="taxableInc21">'[1]SPI - SI - IF'!$F$20</definedName>
    <definedName name="taxableInc22">'[1]SPI - SI - IF'!$F$21</definedName>
    <definedName name="TaxableIncome">[1]Sheet1!$D$8</definedName>
    <definedName name="taxAtSpecialRates_2g">'[1]Part B - TI TTI'!$Q$78</definedName>
    <definedName name="taxOnCutOffInc">'[1]Part B - TI TTI'!$Q$47</definedName>
    <definedName name="taxOnTotInc">'[1]Part B - TI TTI'!$Q$46</definedName>
    <definedName name="taxPayerStatus">'[1]Tax Calculated'!$B$20</definedName>
    <definedName name="TCS.AmtTCSClaimedThisYear">[1]TDS!$H$30:$H$33</definedName>
    <definedName name="TDS1.IncChrgSal">[1]TDS!$E$5:$E$8</definedName>
    <definedName name="TDS1.TotalTDSSal">[1]TDS!$F$5:$F$8</definedName>
    <definedName name="TDS2.AmtClaimedOnOwnHands">[1]TDS!$I$17:$I$20</definedName>
    <definedName name="TDS3.AmtClaimedOnOwnHands">[1]TDS!$I$42:$I$45</definedName>
    <definedName name="temp111A_exmp">'[1]SPI - SI - IF'!$Q$26</definedName>
    <definedName name="temp112_exmp">'[1]SPI - SI - IF'!$Q$25</definedName>
    <definedName name="temp112pro_exmp">'[1]SPI - SI - IF'!$Q$27</definedName>
    <definedName name="TempAfterSpecSetoff">[1]BP!$N$117</definedName>
    <definedName name="TempBussLoss">[1]BP!$N$116</definedName>
    <definedName name="tempSurcharge">'[1]Part B - TI TTI'!$Q$50</definedName>
    <definedName name="TN.Flag">[1]IT!$R$3</definedName>
    <definedName name="Tot_Inc_Without_80GG">'[1]VI-A'!$T$23</definedName>
    <definedName name="Total_234Cii">'[1]Tax Calculated'!$H$220</definedName>
    <definedName name="totalIncm">'[1]Tax Calculated'!$B$23</definedName>
    <definedName name="totalIncome_2g">'[1]Part B - TI TTI'!$Q$74</definedName>
    <definedName name="TotalPendingIncome">'[1]80G'!$AB$3</definedName>
    <definedName name="totInc__14_of_TI_2g">'[1]Part B - TI TTI'!$Q$72</definedName>
    <definedName name="totInc_temp">'[1]VI-A'!$X$34</definedName>
    <definedName name="totofbfloss.BusLossOthThanSpecLossCF8">[1]CFL!$F$12</definedName>
    <definedName name="totofbfloss.HPLossCF8">[1]CFL!$E$12</definedName>
    <definedName name="totofbfloss.LossFrmSpecBusCF8">[1]CFL!$G$12</definedName>
    <definedName name="totofbfloss.LossFrmSpecifiedBusCF8">[1]CFL!$H$12</definedName>
    <definedName name="totofbfloss.LTCGLossCF8">[1]CFL!$J$12</definedName>
    <definedName name="totofbfloss.OthSrcLossRaceHorseCF8">[1]CFL!$L$12</definedName>
    <definedName name="totofbfloss.STCGLossCF8">[1]CFL!$I$12</definedName>
    <definedName name="TR_ReliefClaimedUsSection">[1]TR_FA!$G$5:$G$253</definedName>
    <definedName name="TR_TaxPaidOutsideIndia">[1]TR_FA!$E$5:$E$253</definedName>
    <definedName name="TR_TaxReliefOutsideIndia">[1]TR_FA!$F$5:$F$253</definedName>
    <definedName name="TR_TaxReliefOutsideIndiaDTAA">[1]TR_FA!$H$257</definedName>
    <definedName name="TR_TaxReliefOutsideIndiaNotDTAA">[1]TR_FA!$H$258</definedName>
    <definedName name="TR_TotalTaxReliefOutsideIndia">[1]TR_FA!$F$255</definedName>
    <definedName name="trasactionAct">[1]DropDownValues!$D$60:$D$62</definedName>
    <definedName name="UD.Balance">'[1]Unabsorbed Depreciation'!$E$6:$E$13</definedName>
    <definedName name="UD.BF">'[1]Unabsorbed Depreciation'!$C$6:$C$13</definedName>
    <definedName name="UD.Setoff">'[1]Unabsorbed Depreciation'!$D$6:$D$13</definedName>
    <definedName name="UD.TotSetoff">'[1]Unabsorbed Depreciation'!$D$14</definedName>
    <definedName name="UD2.Balance">'[1]Unabsorbed Depreciation'!$H$6:$H$13</definedName>
    <definedName name="UD2.BF">'[1]Unabsorbed Depreciation'!$F$6:$F$13</definedName>
    <definedName name="UD2.Setoff">'[1]Unabsorbed Depreciation'!$G$6:$G$13</definedName>
    <definedName name="UDCY.Balance">'[1]Unabsorbed Depreciation'!$E$5</definedName>
    <definedName name="UDCY2.Balance">'[1]Unabsorbed Depreciation'!$H$5</definedName>
    <definedName name="Unit">[1]DropDownValues!$S$3:$S$26</definedName>
    <definedName name="VIASumWithout80G80GG">'[1]80G'!$Q$23</definedName>
    <definedName name="YesNoCode">[1]DropDownValues!$D$77:$D$79</definedName>
    <definedName name="yr1999.BusLossOthThanSpecLossCF">[1]CFL!$F$4</definedName>
    <definedName name="yr1999.HPLossCF">[1]CFL!$E$4</definedName>
    <definedName name="yr1999.LTCGLossCF">[1]CFL!$J$4</definedName>
    <definedName name="yr1999.STCGLossCF">[1]CFL!$I$4</definedName>
    <definedName name="yr2003.LossFrmSpecBusCF4">[1]CFL!$G$8</definedName>
    <definedName name="yr2003.OthSrcLossRaceHorseCF4">[1]CFL!$L$8</definedName>
    <definedName name="yr2007.BusLossOthThanSpecLossCF10">[1]CFL!$F$14</definedName>
    <definedName name="yr2007.HPLossCF10">[1]CFL!$E$14</definedName>
    <definedName name="yr2007.LossFrmSpecBusCF10">[1]CFL!$G$14</definedName>
    <definedName name="yr2007.LossFrmSpecifiedBusCF10">[1]CFL!$H$14</definedName>
    <definedName name="yr2007.LTCGLossCF10">[1]CFL!$J$14</definedName>
    <definedName name="yr2007.OthSrcLossRaceHorseCF10">[1]CFL!$L$14</definedName>
    <definedName name="yr2007.STCGLossCF10">[1]CFL!$I$14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F14" i="2"/>
  <c r="F12" i="2"/>
  <c r="G12" i="2" s="1"/>
  <c r="C12" i="2"/>
  <c r="B12" i="2"/>
  <c r="F11" i="2"/>
  <c r="G6" i="2"/>
  <c r="G5" i="2"/>
  <c r="E5" i="2"/>
  <c r="B4" i="2"/>
  <c r="C4" i="2" s="1"/>
  <c r="C7" i="2" s="1"/>
  <c r="C13" i="2" s="1"/>
  <c r="F2" i="2"/>
  <c r="G4" i="2" s="1"/>
  <c r="G7" i="2" s="1"/>
  <c r="G13" i="2" s="1"/>
  <c r="E2" i="2"/>
  <c r="C15" i="2" l="1"/>
  <c r="C14" i="2"/>
  <c r="C16" i="2" s="1"/>
  <c r="G14" i="2"/>
  <c r="G15" i="2"/>
  <c r="F15" i="1"/>
  <c r="F14" i="1"/>
  <c r="F12" i="1"/>
  <c r="B12" i="1"/>
  <c r="C12" i="1" s="1"/>
  <c r="F11" i="1"/>
  <c r="G12" i="1" s="1"/>
  <c r="G6" i="1"/>
  <c r="G5" i="1"/>
  <c r="E5" i="1"/>
  <c r="B4" i="1"/>
  <c r="C4" i="1" s="1"/>
  <c r="C7" i="1" s="1"/>
  <c r="C13" i="1" s="1"/>
  <c r="F2" i="1"/>
  <c r="G4" i="1" s="1"/>
  <c r="E2" i="1"/>
  <c r="G7" i="1" l="1"/>
  <c r="G13" i="1" s="1"/>
  <c r="G16" i="2"/>
  <c r="C17" i="2"/>
  <c r="C18" i="2" s="1"/>
  <c r="C15" i="1"/>
  <c r="C14" i="1"/>
  <c r="G14" i="1"/>
  <c r="G15" i="1"/>
  <c r="C16" i="1" l="1"/>
  <c r="G16" i="1"/>
  <c r="G18" i="2"/>
  <c r="G17" i="2"/>
  <c r="C17" i="1"/>
  <c r="C18" i="1" s="1"/>
  <c r="G17" i="1"/>
  <c r="G18" i="1" s="1"/>
  <c r="C19" i="2" l="1"/>
  <c r="A19" i="2"/>
  <c r="E19" i="2"/>
  <c r="G19" i="2"/>
  <c r="C19" i="1"/>
  <c r="A19" i="1"/>
  <c r="G19" i="1"/>
  <c r="E19" i="1"/>
</calcChain>
</file>

<file path=xl/sharedStrings.xml><?xml version="1.0" encoding="utf-8"?>
<sst xmlns="http://schemas.openxmlformats.org/spreadsheetml/2006/main" count="106" uniqueCount="41">
  <si>
    <r>
      <t>Old Tax Rates Regime-Non Sr Citizen (FY 2020-21 or</t>
    </r>
    <r>
      <rPr>
        <b/>
        <sz val="12"/>
        <color rgb="FF0033CC"/>
        <rFont val="Arial"/>
        <family val="2"/>
      </rPr>
      <t xml:space="preserve"> FY 2021-22</t>
    </r>
    <r>
      <rPr>
        <b/>
        <sz val="12"/>
        <rFont val="Arial"/>
        <family val="2"/>
      </rPr>
      <t xml:space="preserve">) </t>
    </r>
  </si>
  <si>
    <r>
      <t xml:space="preserve">New Tax Rates Regime- Any Individual (FY 2020-21 or </t>
    </r>
    <r>
      <rPr>
        <b/>
        <sz val="12"/>
        <color rgb="FF0033CC"/>
        <rFont val="Arial"/>
        <family val="2"/>
      </rPr>
      <t>FY 2021-22</t>
    </r>
    <r>
      <rPr>
        <b/>
        <sz val="12"/>
        <color rgb="FFC00000"/>
        <rFont val="Arial"/>
        <family val="2"/>
      </rPr>
      <t xml:space="preserve">) </t>
    </r>
  </si>
  <si>
    <t xml:space="preserve">Gross Salary </t>
  </si>
  <si>
    <t>Old Tax Rates Regime</t>
  </si>
  <si>
    <t xml:space="preserve">Less Ded u/s 10 (HRA, etc) </t>
  </si>
  <si>
    <t xml:space="preserve">Less Ded u/s 10 (HRA, etc.) </t>
  </si>
  <si>
    <r>
      <t>Upto 2,50,000</t>
    </r>
    <r>
      <rPr>
        <sz val="12"/>
        <color rgb="FFC00000"/>
        <rFont val="Arial"/>
        <family val="2"/>
      </rPr>
      <t xml:space="preserve"> (3L / 5L)</t>
    </r>
  </si>
  <si>
    <t xml:space="preserve">Nil </t>
  </si>
  <si>
    <t>Less Ded u/s 16 Std Ded</t>
  </si>
  <si>
    <t xml:space="preserve">Less Ded u/s 16 Std Deduction </t>
  </si>
  <si>
    <t>2,50,001   to    5,00,000</t>
  </si>
  <si>
    <t xml:space="preserve">Income from House Property </t>
  </si>
  <si>
    <t>5,00,001   to  10,00,000</t>
  </si>
  <si>
    <t xml:space="preserve">Other Source:  S.B. Interest </t>
  </si>
  <si>
    <t xml:space="preserve">S.B. Interest </t>
  </si>
  <si>
    <t>Above            10,00,000</t>
  </si>
  <si>
    <t xml:space="preserve">Gross Total  Income </t>
  </si>
  <si>
    <t>New Tax Rates Regime</t>
  </si>
  <si>
    <t xml:space="preserve">Less Deductions (80C to 80U) </t>
  </si>
  <si>
    <t xml:space="preserve">   Upto             2,50,000</t>
  </si>
  <si>
    <t>80C / 80CCD(1):  PF_PPF_NSCs</t>
  </si>
  <si>
    <t>80CCD (1B):  New pension Scheme</t>
  </si>
  <si>
    <t>5,00,001   to    7,50,000</t>
  </si>
  <si>
    <t xml:space="preserve">80CCD (2):  Employer's NPS </t>
  </si>
  <si>
    <t>7,50,001   to  10,00,000</t>
  </si>
  <si>
    <t>80TTA: S B Intt (Non-Sr Citizen)</t>
  </si>
  <si>
    <t>10,00,001  to  12,50,000</t>
  </si>
  <si>
    <t xml:space="preserve">Total income </t>
  </si>
  <si>
    <t>12,50,001   to  15,00,000</t>
  </si>
  <si>
    <t xml:space="preserve">Income Tax </t>
  </si>
  <si>
    <t xml:space="preserve">   Above            15,00,000</t>
  </si>
  <si>
    <t>Less Rebate u/s 87A (TI upto Rs  500,000)</t>
  </si>
  <si>
    <t>Max 12500</t>
  </si>
  <si>
    <t xml:space="preserve">No Change </t>
  </si>
  <si>
    <t>Rebate u/s 87A (if TI upto  5 Lakhs)</t>
  </si>
  <si>
    <t>HEC @ 4%</t>
  </si>
  <si>
    <t>No Surcharge   (if TI upto 50 Lakhs)</t>
  </si>
  <si>
    <t>Non-Senior Citizen</t>
  </si>
  <si>
    <t xml:space="preserve">Tax Liability </t>
  </si>
  <si>
    <t>Health &amp; Education Cess @ 4%</t>
  </si>
  <si>
    <r>
      <t xml:space="preserve">Compiled by Dr SB Rathore, </t>
    </r>
    <r>
      <rPr>
        <i/>
        <sz val="9"/>
        <color rgb="FF7030A0"/>
        <rFont val="Arial"/>
        <family val="2"/>
      </rPr>
      <t xml:space="preserve">M.Com; M.Phil; LL.B; Ph.D. </t>
    </r>
    <r>
      <rPr>
        <i/>
        <sz val="10"/>
        <color rgb="FF7030A0"/>
        <rFont val="Arial"/>
        <family val="2"/>
      </rPr>
      <t xml:space="preserve">  Former Associate Professor of Commerce, Shyam Lal College  (42 yrs Teaching Experience from Oct-1977 to Dec-2019) # 9811116835 www.taxclasses.in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</si>
</sst>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rgb="FF0033CC"/>
      <name val="Arial"/>
      <family val="2"/>
    </font>
    <font>
      <sz val="12"/>
      <color theme="0"/>
      <name val="Arial"/>
      <family val="2"/>
    </font>
    <font>
      <b/>
      <sz val="12"/>
      <color rgb="FFC00000"/>
      <name val="Arial"/>
      <family val="2"/>
    </font>
    <font>
      <sz val="12"/>
      <name val="Arial"/>
      <family val="2"/>
    </font>
    <font>
      <sz val="12"/>
      <color rgb="FF0099FF"/>
      <name val="Arial"/>
      <family val="2"/>
    </font>
    <font>
      <sz val="12"/>
      <color rgb="FFC00000"/>
      <name val="Arial"/>
      <family val="2"/>
    </font>
    <font>
      <sz val="12"/>
      <color rgb="FF0A0AAE"/>
      <name val="Arial"/>
      <family val="2"/>
    </font>
    <font>
      <sz val="12"/>
      <color theme="7" tint="-0.499984740745262"/>
      <name val="Arial"/>
      <family val="2"/>
    </font>
    <font>
      <sz val="12"/>
      <color theme="1"/>
      <name val="Arial"/>
      <family val="2"/>
    </font>
    <font>
      <sz val="10"/>
      <color rgb="FF0000FF"/>
      <name val="Arial"/>
      <family val="2"/>
    </font>
    <font>
      <b/>
      <sz val="12"/>
      <color rgb="FF00B050"/>
      <name val="Arial"/>
      <family val="2"/>
    </font>
    <font>
      <sz val="11"/>
      <name val="Arial"/>
      <family val="2"/>
    </font>
    <font>
      <i/>
      <sz val="10"/>
      <color rgb="FF7030A0"/>
      <name val="Arial"/>
      <family val="2"/>
    </font>
    <font>
      <i/>
      <sz val="9"/>
      <color rgb="FF7030A0"/>
      <name val="Arial"/>
      <family val="2"/>
    </font>
    <font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0" fontId="5" fillId="2" borderId="2" xfId="2" applyFont="1" applyFill="1" applyBorder="1" applyAlignment="1">
      <alignment horizontal="center"/>
    </xf>
    <xf numFmtId="0" fontId="7" fillId="0" borderId="2" xfId="2" applyFont="1" applyBorder="1"/>
    <xf numFmtId="0" fontId="7" fillId="0" borderId="3" xfId="2" applyFont="1" applyBorder="1"/>
    <xf numFmtId="0" fontId="7" fillId="0" borderId="0" xfId="2" applyFont="1"/>
    <xf numFmtId="0" fontId="8" fillId="0" borderId="4" xfId="2" applyFont="1" applyBorder="1"/>
    <xf numFmtId="0" fontId="7" fillId="3" borderId="0" xfId="2" applyFont="1" applyFill="1" applyBorder="1"/>
    <xf numFmtId="0" fontId="7" fillId="0" borderId="0" xfId="2" applyFont="1" applyBorder="1"/>
    <xf numFmtId="0" fontId="5" fillId="2" borderId="0" xfId="2" applyFont="1" applyFill="1" applyBorder="1" applyAlignment="1">
      <alignment horizontal="center"/>
    </xf>
    <xf numFmtId="0" fontId="8" fillId="0" borderId="0" xfId="2" applyFont="1" applyBorder="1"/>
    <xf numFmtId="0" fontId="7" fillId="4" borderId="0" xfId="2" applyFont="1" applyFill="1" applyBorder="1"/>
    <xf numFmtId="0" fontId="8" fillId="0" borderId="4" xfId="2" applyFont="1" applyBorder="1" applyAlignment="1">
      <alignment horizontal="left" indent="2"/>
    </xf>
    <xf numFmtId="0" fontId="8" fillId="0" borderId="0" xfId="2" applyFont="1" applyBorder="1" applyAlignment="1">
      <alignment horizontal="left" indent="2"/>
    </xf>
    <xf numFmtId="0" fontId="7" fillId="0" borderId="0" xfId="2" applyFont="1" applyFill="1" applyBorder="1"/>
    <xf numFmtId="0" fontId="7" fillId="5" borderId="4" xfId="2" applyFont="1" applyFill="1" applyBorder="1" applyAlignment="1">
      <alignment horizontal="left" indent="1"/>
    </xf>
    <xf numFmtId="0" fontId="7" fillId="5" borderId="5" xfId="2" applyFont="1" applyFill="1" applyBorder="1" applyAlignment="1">
      <alignment horizontal="center"/>
    </xf>
    <xf numFmtId="0" fontId="7" fillId="0" borderId="6" xfId="2" applyFont="1" applyBorder="1"/>
    <xf numFmtId="0" fontId="9" fillId="0" borderId="0" xfId="2" applyFont="1" applyBorder="1" applyAlignment="1">
      <alignment horizontal="left" indent="2"/>
    </xf>
    <xf numFmtId="9" fontId="7" fillId="5" borderId="5" xfId="1" applyFont="1" applyFill="1" applyBorder="1" applyAlignment="1">
      <alignment horizontal="center"/>
    </xf>
    <xf numFmtId="0" fontId="10" fillId="0" borderId="4" xfId="2" applyFont="1" applyBorder="1"/>
    <xf numFmtId="0" fontId="10" fillId="0" borderId="0" xfId="2" applyFont="1" applyBorder="1"/>
    <xf numFmtId="0" fontId="11" fillId="0" borderId="4" xfId="2" applyFont="1" applyBorder="1"/>
    <xf numFmtId="0" fontId="3" fillId="0" borderId="0" xfId="2" applyFont="1" applyBorder="1" applyAlignment="1">
      <alignment horizontal="right"/>
    </xf>
    <xf numFmtId="0" fontId="7" fillId="3" borderId="6" xfId="2" applyFont="1" applyFill="1" applyBorder="1"/>
    <xf numFmtId="0" fontId="11" fillId="0" borderId="0" xfId="2" applyFont="1" applyBorder="1"/>
    <xf numFmtId="0" fontId="7" fillId="4" borderId="6" xfId="2" applyFont="1" applyFill="1" applyBorder="1"/>
    <xf numFmtId="0" fontId="7" fillId="0" borderId="4" xfId="2" applyFont="1" applyBorder="1"/>
    <xf numFmtId="0" fontId="9" fillId="0" borderId="0" xfId="2" applyFont="1" applyBorder="1"/>
    <xf numFmtId="0" fontId="7" fillId="6" borderId="4" xfId="2" applyFont="1" applyFill="1" applyBorder="1" applyAlignment="1">
      <alignment horizontal="left" indent="1"/>
    </xf>
    <xf numFmtId="0" fontId="7" fillId="6" borderId="5" xfId="2" applyFont="1" applyFill="1" applyBorder="1" applyAlignment="1">
      <alignment horizontal="center"/>
    </xf>
    <xf numFmtId="0" fontId="7" fillId="0" borderId="4" xfId="2" applyFont="1" applyBorder="1" applyAlignment="1">
      <alignment horizontal="left" indent="2"/>
    </xf>
    <xf numFmtId="0" fontId="7" fillId="0" borderId="0" xfId="2" applyFont="1" applyBorder="1" applyAlignment="1">
      <alignment horizontal="left" indent="2"/>
    </xf>
    <xf numFmtId="9" fontId="7" fillId="6" borderId="5" xfId="1" applyFont="1" applyFill="1" applyBorder="1" applyAlignment="1">
      <alignment horizontal="center"/>
    </xf>
    <xf numFmtId="0" fontId="12" fillId="0" borderId="0" xfId="2" applyFont="1" applyBorder="1" applyAlignment="1">
      <alignment horizontal="left" indent="2"/>
    </xf>
    <xf numFmtId="0" fontId="3" fillId="7" borderId="7" xfId="2" applyFont="1" applyFill="1" applyBorder="1"/>
    <xf numFmtId="0" fontId="7" fillId="0" borderId="0" xfId="2" applyFont="1" applyBorder="1" applyAlignment="1">
      <alignment horizontal="right" indent="1"/>
    </xf>
    <xf numFmtId="0" fontId="12" fillId="0" borderId="0" xfId="2" applyFont="1" applyBorder="1"/>
    <xf numFmtId="0" fontId="7" fillId="0" borderId="0" xfId="2" applyFont="1" applyBorder="1" applyAlignment="1">
      <alignment horizontal="center"/>
    </xf>
    <xf numFmtId="1" fontId="12" fillId="0" borderId="0" xfId="2" applyNumberFormat="1" applyFont="1" applyBorder="1"/>
    <xf numFmtId="0" fontId="7" fillId="6" borderId="8" xfId="2" applyFont="1" applyFill="1" applyBorder="1" applyAlignment="1">
      <alignment horizontal="left" indent="1"/>
    </xf>
    <xf numFmtId="9" fontId="7" fillId="6" borderId="9" xfId="1" applyFont="1" applyFill="1" applyBorder="1" applyAlignment="1">
      <alignment horizontal="center"/>
    </xf>
    <xf numFmtId="0" fontId="13" fillId="0" borderId="4" xfId="2" applyFont="1" applyBorder="1" applyAlignment="1">
      <alignment horizontal="right"/>
    </xf>
    <xf numFmtId="0" fontId="13" fillId="0" borderId="0" xfId="2" applyFont="1" applyBorder="1" applyAlignment="1">
      <alignment horizontal="right"/>
    </xf>
    <xf numFmtId="1" fontId="7" fillId="0" borderId="0" xfId="2" applyNumberFormat="1" applyFont="1" applyBorder="1"/>
    <xf numFmtId="0" fontId="15" fillId="8" borderId="4" xfId="2" applyFont="1" applyFill="1" applyBorder="1" applyAlignment="1">
      <alignment horizontal="left" indent="2"/>
    </xf>
    <xf numFmtId="0" fontId="7" fillId="8" borderId="5" xfId="2" applyFont="1" applyFill="1" applyBorder="1"/>
    <xf numFmtId="0" fontId="7" fillId="3" borderId="4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right"/>
    </xf>
    <xf numFmtId="0" fontId="3" fillId="0" borderId="7" xfId="2" applyFont="1" applyFill="1" applyBorder="1"/>
    <xf numFmtId="1" fontId="3" fillId="0" borderId="7" xfId="2" applyNumberFormat="1" applyFont="1" applyFill="1" applyBorder="1"/>
    <xf numFmtId="0" fontId="15" fillId="8" borderId="8" xfId="2" applyFont="1" applyFill="1" applyBorder="1" applyAlignment="1">
      <alignment horizontal="left" indent="2"/>
    </xf>
    <xf numFmtId="0" fontId="7" fillId="8" borderId="9" xfId="2" applyFont="1" applyFill="1" applyBorder="1"/>
    <xf numFmtId="0" fontId="6" fillId="0" borderId="8" xfId="2" applyFont="1" applyBorder="1"/>
    <xf numFmtId="0" fontId="3" fillId="0" borderId="10" xfId="2" applyFont="1" applyFill="1" applyBorder="1" applyAlignment="1">
      <alignment horizontal="right"/>
    </xf>
    <xf numFmtId="1" fontId="6" fillId="7" borderId="10" xfId="2" applyNumberFormat="1" applyFont="1" applyFill="1" applyBorder="1"/>
    <xf numFmtId="0" fontId="5" fillId="2" borderId="10" xfId="2" applyFont="1" applyFill="1" applyBorder="1" applyAlignment="1">
      <alignment horizontal="center"/>
    </xf>
    <xf numFmtId="0" fontId="6" fillId="0" borderId="10" xfId="2" applyFont="1" applyBorder="1"/>
    <xf numFmtId="0" fontId="3" fillId="0" borderId="10" xfId="2" applyFont="1" applyFill="1" applyBorder="1" applyAlignment="1">
      <alignment horizontal="center"/>
    </xf>
    <xf numFmtId="1" fontId="6" fillId="7" borderId="10" xfId="2" applyNumberFormat="1" applyFont="1" applyFill="1" applyBorder="1" applyAlignment="1">
      <alignment horizontal="right"/>
    </xf>
    <xf numFmtId="0" fontId="7" fillId="0" borderId="10" xfId="2" applyFont="1" applyBorder="1"/>
    <xf numFmtId="0" fontId="7" fillId="0" borderId="9" xfId="2" applyFont="1" applyBorder="1"/>
    <xf numFmtId="0" fontId="7" fillId="0" borderId="0" xfId="0" applyFont="1"/>
    <xf numFmtId="0" fontId="5" fillId="0" borderId="0" xfId="2" applyFont="1" applyFill="1" applyAlignment="1">
      <alignment horizontal="center"/>
    </xf>
    <xf numFmtId="0" fontId="7" fillId="0" borderId="0" xfId="2" applyFont="1" applyAlignment="1">
      <alignment horizontal="center"/>
    </xf>
    <xf numFmtId="9" fontId="7" fillId="0" borderId="0" xfId="1" applyFont="1" applyAlignment="1">
      <alignment horizontal="center"/>
    </xf>
    <xf numFmtId="0" fontId="18" fillId="0" borderId="0" xfId="0" applyFont="1" applyAlignment="1"/>
    <xf numFmtId="0" fontId="16" fillId="0" borderId="11" xfId="0" applyFont="1" applyFill="1" applyBorder="1" applyAlignment="1">
      <alignment horizontal="center" wrapText="1"/>
    </xf>
    <xf numFmtId="0" fontId="16" fillId="0" borderId="12" xfId="0" applyFont="1" applyFill="1" applyBorder="1" applyAlignment="1">
      <alignment horizontal="center" wrapText="1"/>
    </xf>
    <xf numFmtId="0" fontId="16" fillId="0" borderId="13" xfId="0" applyFont="1" applyFill="1" applyBorder="1" applyAlignment="1">
      <alignment horizontal="center" wrapText="1"/>
    </xf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3" fillId="5" borderId="1" xfId="2" applyFont="1" applyFill="1" applyBorder="1" applyAlignment="1">
      <alignment horizontal="center"/>
    </xf>
    <xf numFmtId="0" fontId="3" fillId="5" borderId="3" xfId="2" applyFont="1" applyFill="1" applyBorder="1" applyAlignment="1">
      <alignment horizontal="center"/>
    </xf>
    <xf numFmtId="0" fontId="6" fillId="6" borderId="1" xfId="2" applyFont="1" applyFill="1" applyBorder="1" applyAlignment="1">
      <alignment horizontal="center"/>
    </xf>
    <xf numFmtId="0" fontId="6" fillId="6" borderId="3" xfId="2" applyFont="1" applyFill="1" applyBorder="1" applyAlignment="1">
      <alignment horizontal="center"/>
    </xf>
    <xf numFmtId="0" fontId="14" fillId="8" borderId="4" xfId="2" applyFont="1" applyFill="1" applyBorder="1" applyAlignment="1">
      <alignment horizontal="center"/>
    </xf>
    <xf numFmtId="0" fontId="14" fillId="8" borderId="5" xfId="2" applyFont="1" applyFill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rosoft/Desktop/2017_ITR3_PR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ilmb21.indiatimes.com/service/home/~/Final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velopment/e-Filing/ITR%203/AY%202017-18/Test/27-03-2017/2017_ITR2_Z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PART A - General"/>
      <sheetName val="Nature Of Business"/>
      <sheetName val="Part A - BS"/>
      <sheetName val="Profit and Loss"/>
      <sheetName val="Part A - OI"/>
      <sheetName val="Quantitative Details"/>
      <sheetName val="Part B - TI TTI"/>
      <sheetName val="Sheet1"/>
      <sheetName val="ITold"/>
      <sheetName val="Tax Calculated"/>
      <sheetName val="IT"/>
      <sheetName val="TDS"/>
      <sheetName val="Schedule S"/>
      <sheetName val="House Property"/>
      <sheetName val="BP"/>
      <sheetName val="DPM - DOA"/>
      <sheetName val="DEP_DCG"/>
      <sheetName val="ESR"/>
      <sheetName val="CG"/>
      <sheetName val="OS"/>
      <sheetName val="CYLA - BFLA"/>
      <sheetName val="CFL"/>
      <sheetName val="Unabsorbed Depreciation"/>
      <sheetName val="ICDS"/>
      <sheetName val="10A"/>
      <sheetName val="80_"/>
      <sheetName val="VI-A"/>
      <sheetName val="80G"/>
      <sheetName val="SPI - SI - IF"/>
      <sheetName val="AMT"/>
      <sheetName val="AMTC"/>
      <sheetName val="EI"/>
      <sheetName val="FSI1"/>
      <sheetName val="PTI"/>
      <sheetName val="FSI"/>
      <sheetName val="TR_FA"/>
      <sheetName val="Sch 5A"/>
      <sheetName val="AL"/>
      <sheetName val="OLDAL"/>
      <sheetName val="Temporary Values"/>
      <sheetName val="DropDownValues"/>
      <sheetName val="Pre XML"/>
      <sheetName val="BA"/>
      <sheetName val="Instructions"/>
    </sheetNames>
    <sheetDataSet>
      <sheetData sheetId="0"/>
      <sheetData sheetId="1">
        <row r="8">
          <cell r="AJ8" t="str">
            <v>(Select)</v>
          </cell>
        </row>
        <row r="18">
          <cell r="AC18" t="str">
            <v>(Select)</v>
          </cell>
        </row>
        <row r="23">
          <cell r="AN23" t="str">
            <v>(Select)</v>
          </cell>
        </row>
        <row r="36">
          <cell r="AM36" t="str">
            <v>(Select)</v>
          </cell>
        </row>
        <row r="45">
          <cell r="N45" t="str">
            <v>(Select)</v>
          </cell>
        </row>
        <row r="49">
          <cell r="D49" t="str">
            <v>(Select)</v>
          </cell>
        </row>
        <row r="50">
          <cell r="D50" t="str">
            <v>(Select)</v>
          </cell>
        </row>
        <row r="51">
          <cell r="D51" t="str">
            <v>(Select)</v>
          </cell>
        </row>
        <row r="52">
          <cell r="D52" t="str">
            <v>(Select)</v>
          </cell>
        </row>
        <row r="53">
          <cell r="D53" t="str">
            <v>(Select)</v>
          </cell>
        </row>
        <row r="54">
          <cell r="D54" t="str">
            <v>(Select)</v>
          </cell>
        </row>
        <row r="55">
          <cell r="D55" t="str">
            <v>(Select)</v>
          </cell>
        </row>
      </sheetData>
      <sheetData sheetId="2">
        <row r="3">
          <cell r="C3" t="str">
            <v>(Select)</v>
          </cell>
        </row>
        <row r="4">
          <cell r="C4" t="str">
            <v>(Select)</v>
          </cell>
        </row>
        <row r="5">
          <cell r="C5" t="str">
            <v>(Select)</v>
          </cell>
        </row>
      </sheetData>
      <sheetData sheetId="3">
        <row r="63">
          <cell r="J63">
            <v>0</v>
          </cell>
        </row>
        <row r="77">
          <cell r="J77">
            <v>0</v>
          </cell>
        </row>
      </sheetData>
      <sheetData sheetId="4"/>
      <sheetData sheetId="5">
        <row r="35">
          <cell r="J35">
            <v>0</v>
          </cell>
        </row>
        <row r="46">
          <cell r="J46">
            <v>0</v>
          </cell>
        </row>
        <row r="57">
          <cell r="J57">
            <v>0</v>
          </cell>
        </row>
        <row r="65">
          <cell r="J65">
            <v>0</v>
          </cell>
        </row>
        <row r="74">
          <cell r="J74">
            <v>0</v>
          </cell>
        </row>
        <row r="83">
          <cell r="J83">
            <v>0</v>
          </cell>
        </row>
      </sheetData>
      <sheetData sheetId="6"/>
      <sheetData sheetId="7">
        <row r="2">
          <cell r="J2">
            <v>0</v>
          </cell>
        </row>
        <row r="3">
          <cell r="J3">
            <v>0</v>
          </cell>
        </row>
        <row r="7">
          <cell r="H7">
            <v>0</v>
          </cell>
        </row>
        <row r="9">
          <cell r="J9">
            <v>0</v>
          </cell>
        </row>
        <row r="15">
          <cell r="H15">
            <v>0</v>
          </cell>
        </row>
        <row r="19">
          <cell r="H19">
            <v>0</v>
          </cell>
        </row>
        <row r="20">
          <cell r="J20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  <cell r="Q40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  <cell r="Q46">
            <v>0</v>
          </cell>
        </row>
        <row r="47">
          <cell r="J47">
            <v>0</v>
          </cell>
          <cell r="Q47">
            <v>1850000</v>
          </cell>
        </row>
        <row r="48">
          <cell r="S48" t="str">
            <v>0</v>
          </cell>
        </row>
        <row r="50">
          <cell r="H50">
            <v>0</v>
          </cell>
          <cell r="Q50">
            <v>0</v>
          </cell>
        </row>
        <row r="51">
          <cell r="H51">
            <v>0</v>
          </cell>
        </row>
        <row r="52">
          <cell r="J52">
            <v>0</v>
          </cell>
        </row>
        <row r="56">
          <cell r="J56">
            <v>0</v>
          </cell>
        </row>
        <row r="57">
          <cell r="J57">
            <v>0</v>
          </cell>
          <cell r="Q57">
            <v>-10000000</v>
          </cell>
        </row>
        <row r="59">
          <cell r="H59">
            <v>0</v>
          </cell>
        </row>
        <row r="60">
          <cell r="H60">
            <v>0</v>
          </cell>
        </row>
        <row r="61">
          <cell r="J61">
            <v>0</v>
          </cell>
        </row>
        <row r="62">
          <cell r="J62">
            <v>0</v>
          </cell>
          <cell r="Q62">
            <v>8150000</v>
          </cell>
        </row>
        <row r="63">
          <cell r="J63">
            <v>0</v>
          </cell>
        </row>
        <row r="64">
          <cell r="J64">
            <v>0</v>
          </cell>
          <cell r="Q64">
            <v>0</v>
          </cell>
        </row>
        <row r="65">
          <cell r="J65">
            <v>0</v>
          </cell>
        </row>
        <row r="66">
          <cell r="J66">
            <v>0</v>
          </cell>
        </row>
        <row r="71">
          <cell r="J71">
            <v>0</v>
          </cell>
        </row>
        <row r="72">
          <cell r="J72">
            <v>0</v>
          </cell>
          <cell r="Q72">
            <v>0</v>
          </cell>
        </row>
        <row r="74">
          <cell r="Q74">
            <v>0</v>
          </cell>
        </row>
        <row r="76">
          <cell r="Q76">
            <v>0</v>
          </cell>
        </row>
        <row r="77">
          <cell r="J77">
            <v>0</v>
          </cell>
        </row>
        <row r="78">
          <cell r="J78">
            <v>0</v>
          </cell>
          <cell r="Q78">
            <v>0</v>
          </cell>
        </row>
        <row r="80">
          <cell r="H80">
            <v>0</v>
          </cell>
          <cell r="Q80">
            <v>0</v>
          </cell>
        </row>
        <row r="81">
          <cell r="H81">
            <v>0</v>
          </cell>
        </row>
        <row r="82">
          <cell r="H82">
            <v>0</v>
          </cell>
        </row>
        <row r="84">
          <cell r="J84">
            <v>0</v>
          </cell>
        </row>
        <row r="85">
          <cell r="J85">
            <v>0</v>
          </cell>
        </row>
      </sheetData>
      <sheetData sheetId="8">
        <row r="8">
          <cell r="B8" t="b">
            <v>1</v>
          </cell>
          <cell r="D8">
            <v>0</v>
          </cell>
          <cell r="E8" t="b">
            <v>0</v>
          </cell>
          <cell r="F8" t="b">
            <v>1</v>
          </cell>
        </row>
      </sheetData>
      <sheetData sheetId="9"/>
      <sheetData sheetId="10">
        <row r="3">
          <cell r="B3">
            <v>0</v>
          </cell>
          <cell r="D3">
            <v>0</v>
          </cell>
        </row>
        <row r="4">
          <cell r="B4">
            <v>0</v>
          </cell>
        </row>
        <row r="6">
          <cell r="D6">
            <v>0</v>
          </cell>
        </row>
        <row r="7">
          <cell r="B7">
            <v>42743</v>
          </cell>
          <cell r="D7">
            <v>0</v>
          </cell>
        </row>
        <row r="8">
          <cell r="B8">
            <v>0</v>
          </cell>
          <cell r="D8">
            <v>0</v>
          </cell>
        </row>
        <row r="9">
          <cell r="B9" t="str">
            <v>(S</v>
          </cell>
          <cell r="D9">
            <v>0</v>
          </cell>
        </row>
        <row r="10">
          <cell r="B10">
            <v>43100</v>
          </cell>
        </row>
        <row r="12">
          <cell r="B12">
            <v>43100</v>
          </cell>
        </row>
        <row r="13">
          <cell r="E13">
            <v>5</v>
          </cell>
        </row>
        <row r="15">
          <cell r="B15">
            <v>0</v>
          </cell>
        </row>
        <row r="20">
          <cell r="B20" t="str">
            <v>(</v>
          </cell>
        </row>
        <row r="21">
          <cell r="B21" t="str">
            <v>(Se</v>
          </cell>
        </row>
        <row r="23">
          <cell r="B23">
            <v>0</v>
          </cell>
        </row>
        <row r="24">
          <cell r="B24" t="str">
            <v/>
          </cell>
        </row>
        <row r="33">
          <cell r="B33">
            <v>0</v>
          </cell>
        </row>
        <row r="68">
          <cell r="E68" t="b">
            <v>0</v>
          </cell>
        </row>
        <row r="99">
          <cell r="B99" t="b">
            <v>0</v>
          </cell>
        </row>
        <row r="100">
          <cell r="B100">
            <v>0</v>
          </cell>
        </row>
        <row r="108">
          <cell r="B108">
            <v>0</v>
          </cell>
        </row>
        <row r="114">
          <cell r="B114">
            <v>0</v>
          </cell>
        </row>
        <row r="115">
          <cell r="B115">
            <v>1</v>
          </cell>
        </row>
        <row r="185">
          <cell r="R185">
            <v>0</v>
          </cell>
        </row>
        <row r="205">
          <cell r="G205">
            <v>0</v>
          </cell>
        </row>
        <row r="206">
          <cell r="G206">
            <v>0</v>
          </cell>
        </row>
        <row r="220">
          <cell r="H220">
            <v>0</v>
          </cell>
        </row>
      </sheetData>
      <sheetData sheetId="11">
        <row r="3">
          <cell r="R3" t="b">
            <v>0</v>
          </cell>
          <cell r="T3">
            <v>0</v>
          </cell>
          <cell r="X3">
            <v>0</v>
          </cell>
        </row>
        <row r="5">
          <cell r="R5" t="e">
            <v>#VALUE!</v>
          </cell>
          <cell r="S5" t="e">
            <v>#VALUE!</v>
          </cell>
          <cell r="T5" t="e">
            <v>#VALUE!</v>
          </cell>
          <cell r="U5" t="e">
            <v>#VALUE!</v>
          </cell>
          <cell r="X5" t="e">
            <v>#VALUE!</v>
          </cell>
        </row>
        <row r="6">
          <cell r="R6" t="e">
            <v>#VALUE!</v>
          </cell>
          <cell r="S6" t="e">
            <v>#VALUE!</v>
          </cell>
          <cell r="T6" t="e">
            <v>#VALUE!</v>
          </cell>
          <cell r="U6" t="e">
            <v>#VALUE!</v>
          </cell>
          <cell r="X6" t="e">
            <v>#VALUE!</v>
          </cell>
        </row>
        <row r="7">
          <cell r="R7" t="e">
            <v>#VALUE!</v>
          </cell>
          <cell r="S7" t="e">
            <v>#VALUE!</v>
          </cell>
          <cell r="T7" t="e">
            <v>#VALUE!</v>
          </cell>
          <cell r="U7" t="e">
            <v>#VALUE!</v>
          </cell>
          <cell r="X7" t="e">
            <v>#VALUE!</v>
          </cell>
        </row>
        <row r="8">
          <cell r="R8" t="e">
            <v>#VALUE!</v>
          </cell>
          <cell r="S8" t="e">
            <v>#VALUE!</v>
          </cell>
          <cell r="T8" t="e">
            <v>#VALUE!</v>
          </cell>
          <cell r="U8" t="e">
            <v>#VALUE!</v>
          </cell>
          <cell r="X8" t="e">
            <v>#VALUE!</v>
          </cell>
        </row>
        <row r="13">
          <cell r="T13">
            <v>0</v>
          </cell>
          <cell r="U13">
            <v>0</v>
          </cell>
        </row>
        <row r="14">
          <cell r="T14">
            <v>0</v>
          </cell>
          <cell r="U14">
            <v>0</v>
          </cell>
        </row>
        <row r="15">
          <cell r="T15">
            <v>0</v>
          </cell>
          <cell r="U15">
            <v>0</v>
          </cell>
        </row>
        <row r="16">
          <cell r="T16">
            <v>0</v>
          </cell>
          <cell r="U16">
            <v>0</v>
          </cell>
        </row>
        <row r="17">
          <cell r="T17">
            <v>0</v>
          </cell>
          <cell r="U17">
            <v>0</v>
          </cell>
        </row>
        <row r="18">
          <cell r="T18">
            <v>0</v>
          </cell>
          <cell r="U18">
            <v>0</v>
          </cell>
        </row>
        <row r="19">
          <cell r="T19">
            <v>0</v>
          </cell>
          <cell r="U19">
            <v>0</v>
          </cell>
        </row>
        <row r="20">
          <cell r="S20">
            <v>0</v>
          </cell>
          <cell r="T20">
            <v>0</v>
          </cell>
          <cell r="U20">
            <v>0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4">
          <cell r="P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</sheetData>
      <sheetData sheetId="12"/>
      <sheetData sheetId="13">
        <row r="16">
          <cell r="J16">
            <v>0</v>
          </cell>
        </row>
      </sheetData>
      <sheetData sheetId="14">
        <row r="57">
          <cell r="I57">
            <v>0</v>
          </cell>
        </row>
      </sheetData>
      <sheetData sheetId="15">
        <row r="3">
          <cell r="I3">
            <v>0</v>
          </cell>
        </row>
        <row r="32">
          <cell r="I32">
            <v>0</v>
          </cell>
        </row>
        <row r="33">
          <cell r="I33">
            <v>0</v>
          </cell>
        </row>
        <row r="37">
          <cell r="I37">
            <v>0</v>
          </cell>
        </row>
        <row r="46">
          <cell r="G46">
            <v>0</v>
          </cell>
        </row>
        <row r="71">
          <cell r="I71">
            <v>0</v>
          </cell>
        </row>
        <row r="84">
          <cell r="I84">
            <v>0</v>
          </cell>
        </row>
        <row r="93">
          <cell r="I93">
            <v>0</v>
          </cell>
        </row>
        <row r="95">
          <cell r="I95">
            <v>0</v>
          </cell>
        </row>
        <row r="98">
          <cell r="I98">
            <v>0</v>
          </cell>
        </row>
        <row r="100">
          <cell r="I100">
            <v>0</v>
          </cell>
        </row>
        <row r="103">
          <cell r="I103">
            <v>0</v>
          </cell>
        </row>
        <row r="104">
          <cell r="I104">
            <v>0</v>
          </cell>
        </row>
        <row r="107">
          <cell r="I107">
            <v>0</v>
          </cell>
        </row>
        <row r="116">
          <cell r="N116">
            <v>0</v>
          </cell>
        </row>
        <row r="117">
          <cell r="G117">
            <v>0</v>
          </cell>
          <cell r="N117">
            <v>0</v>
          </cell>
        </row>
        <row r="118">
          <cell r="E118">
            <v>0</v>
          </cell>
          <cell r="G118">
            <v>0</v>
          </cell>
          <cell r="I118">
            <v>0</v>
          </cell>
        </row>
        <row r="119">
          <cell r="E119">
            <v>0</v>
          </cell>
          <cell r="G119">
            <v>0</v>
          </cell>
          <cell r="I119">
            <v>0</v>
          </cell>
        </row>
        <row r="120">
          <cell r="G120">
            <v>0</v>
          </cell>
        </row>
      </sheetData>
      <sheetData sheetId="16">
        <row r="3">
          <cell r="D3">
            <v>15</v>
          </cell>
          <cell r="E3">
            <v>30</v>
          </cell>
          <cell r="F3">
            <v>40</v>
          </cell>
          <cell r="G3">
            <v>50</v>
          </cell>
          <cell r="H3">
            <v>60</v>
          </cell>
          <cell r="I3">
            <v>80</v>
          </cell>
          <cell r="J3">
            <v>100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6">
          <cell r="D26">
            <v>5</v>
          </cell>
          <cell r="E26">
            <v>10</v>
          </cell>
          <cell r="F26">
            <v>100</v>
          </cell>
          <cell r="G26">
            <v>10</v>
          </cell>
          <cell r="H26">
            <v>25</v>
          </cell>
          <cell r="I26">
            <v>20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</sheetData>
      <sheetData sheetId="17">
        <row r="19">
          <cell r="H19">
            <v>0</v>
          </cell>
        </row>
        <row r="39">
          <cell r="H39">
            <v>0</v>
          </cell>
        </row>
      </sheetData>
      <sheetData sheetId="18">
        <row r="12">
          <cell r="E12">
            <v>0</v>
          </cell>
        </row>
      </sheetData>
      <sheetData sheetId="19">
        <row r="4">
          <cell r="T4">
            <v>0</v>
          </cell>
          <cell r="W4" t="str">
            <v>A1e</v>
          </cell>
          <cell r="X4">
            <v>0</v>
          </cell>
        </row>
        <row r="5">
          <cell r="T5">
            <v>0</v>
          </cell>
          <cell r="W5" t="str">
            <v>A2c</v>
          </cell>
          <cell r="X5">
            <v>0</v>
          </cell>
        </row>
        <row r="6">
          <cell r="T6">
            <v>0</v>
          </cell>
          <cell r="W6" t="str">
            <v>A3ie</v>
          </cell>
          <cell r="X6">
            <v>0</v>
          </cell>
        </row>
        <row r="7">
          <cell r="W7" t="str">
            <v>A3iie</v>
          </cell>
          <cell r="X7">
            <v>0</v>
          </cell>
        </row>
        <row r="8">
          <cell r="T8">
            <v>0</v>
          </cell>
          <cell r="W8" t="str">
            <v>A4a</v>
          </cell>
          <cell r="X8">
            <v>0</v>
          </cell>
        </row>
        <row r="9">
          <cell r="T9">
            <v>0</v>
          </cell>
          <cell r="W9" t="str">
            <v>A4b</v>
          </cell>
          <cell r="X9">
            <v>0</v>
          </cell>
        </row>
        <row r="10">
          <cell r="T10">
            <v>0</v>
          </cell>
          <cell r="W10" t="str">
            <v>A5e</v>
          </cell>
          <cell r="X10">
            <v>0</v>
          </cell>
        </row>
        <row r="11">
          <cell r="O11">
            <v>0</v>
          </cell>
          <cell r="W11" t="str">
            <v>A6g</v>
          </cell>
          <cell r="X11">
            <v>0</v>
          </cell>
        </row>
        <row r="12">
          <cell r="O12">
            <v>0</v>
          </cell>
          <cell r="W12" t="str">
            <v>A7</v>
          </cell>
          <cell r="X12">
            <v>0</v>
          </cell>
        </row>
        <row r="13">
          <cell r="T13">
            <v>0</v>
          </cell>
          <cell r="W13" t="str">
            <v>A8</v>
          </cell>
          <cell r="X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O17">
            <v>0</v>
          </cell>
        </row>
        <row r="18">
          <cell r="Q18">
            <v>0</v>
          </cell>
        </row>
        <row r="20">
          <cell r="T20">
            <v>0</v>
          </cell>
        </row>
        <row r="21">
          <cell r="T21">
            <v>0</v>
          </cell>
        </row>
        <row r="22">
          <cell r="Q22">
            <v>0</v>
          </cell>
        </row>
        <row r="24">
          <cell r="T24">
            <v>0</v>
          </cell>
        </row>
        <row r="26">
          <cell r="T26">
            <v>0</v>
          </cell>
        </row>
        <row r="27">
          <cell r="T27">
            <v>0</v>
          </cell>
        </row>
        <row r="28">
          <cell r="T28">
            <v>0</v>
          </cell>
        </row>
        <row r="29">
          <cell r="O29">
            <v>0</v>
          </cell>
        </row>
        <row r="31">
          <cell r="T31">
            <v>0</v>
          </cell>
        </row>
        <row r="32">
          <cell r="Q32">
            <v>0</v>
          </cell>
        </row>
        <row r="34">
          <cell r="T34">
            <v>0</v>
          </cell>
        </row>
        <row r="36">
          <cell r="T36">
            <v>0</v>
          </cell>
        </row>
        <row r="37">
          <cell r="T37">
            <v>0</v>
          </cell>
        </row>
        <row r="38">
          <cell r="T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T41">
            <v>0</v>
          </cell>
        </row>
        <row r="42">
          <cell r="Q42">
            <v>0</v>
          </cell>
        </row>
        <row r="44">
          <cell r="Q44">
            <v>0</v>
          </cell>
        </row>
        <row r="45">
          <cell r="Q45">
            <v>0</v>
          </cell>
        </row>
        <row r="55">
          <cell r="Q55">
            <v>0</v>
          </cell>
        </row>
        <row r="57">
          <cell r="T57">
            <v>0</v>
          </cell>
        </row>
        <row r="59">
          <cell r="T59">
            <v>0</v>
          </cell>
        </row>
        <row r="60">
          <cell r="T60">
            <v>0</v>
          </cell>
        </row>
        <row r="61">
          <cell r="T61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T64">
            <v>0</v>
          </cell>
        </row>
        <row r="65">
          <cell r="O65">
            <v>0</v>
          </cell>
        </row>
        <row r="66">
          <cell r="T66">
            <v>0</v>
          </cell>
        </row>
        <row r="67">
          <cell r="T67">
            <v>0</v>
          </cell>
        </row>
        <row r="68">
          <cell r="T68">
            <v>0</v>
          </cell>
        </row>
        <row r="69">
          <cell r="O69">
            <v>0</v>
          </cell>
        </row>
        <row r="70">
          <cell r="Q70">
            <v>0</v>
          </cell>
        </row>
        <row r="79">
          <cell r="Q79">
            <v>0</v>
          </cell>
          <cell r="T79">
            <v>0</v>
          </cell>
        </row>
        <row r="80">
          <cell r="T80">
            <v>0</v>
          </cell>
        </row>
        <row r="83">
          <cell r="U83" t="e">
            <v>#VALUE!</v>
          </cell>
          <cell r="V83">
            <v>0</v>
          </cell>
          <cell r="Z83">
            <v>0</v>
          </cell>
          <cell r="AB83">
            <v>0</v>
          </cell>
          <cell r="AD83">
            <v>0</v>
          </cell>
          <cell r="AF83">
            <v>0</v>
          </cell>
          <cell r="AH83">
            <v>0</v>
          </cell>
        </row>
        <row r="84">
          <cell r="U84" t="e">
            <v>#VALUE!</v>
          </cell>
          <cell r="V84">
            <v>0</v>
          </cell>
          <cell r="Z84">
            <v>0</v>
          </cell>
          <cell r="AB84">
            <v>0</v>
          </cell>
          <cell r="AF84">
            <v>0</v>
          </cell>
          <cell r="AH84">
            <v>0</v>
          </cell>
        </row>
        <row r="86">
          <cell r="Q86">
            <v>0</v>
          </cell>
          <cell r="T86">
            <v>0</v>
          </cell>
        </row>
        <row r="94">
          <cell r="Q94">
            <v>0</v>
          </cell>
        </row>
        <row r="96">
          <cell r="V96" t="str">
            <v>B1e</v>
          </cell>
          <cell r="W96">
            <v>0</v>
          </cell>
        </row>
        <row r="97">
          <cell r="T97">
            <v>0</v>
          </cell>
          <cell r="V97" t="str">
            <v>B2e</v>
          </cell>
          <cell r="W97">
            <v>0</v>
          </cell>
        </row>
        <row r="98">
          <cell r="T98">
            <v>0</v>
          </cell>
          <cell r="V98" t="str">
            <v>B3e</v>
          </cell>
          <cell r="W98">
            <v>0</v>
          </cell>
        </row>
        <row r="99">
          <cell r="T99">
            <v>0</v>
          </cell>
          <cell r="V99" t="str">
            <v>Bi4e</v>
          </cell>
          <cell r="W99">
            <v>0</v>
          </cell>
        </row>
        <row r="100">
          <cell r="V100" t="str">
            <v>B4iie</v>
          </cell>
          <cell r="W100">
            <v>0</v>
          </cell>
        </row>
        <row r="101">
          <cell r="T101">
            <v>0</v>
          </cell>
          <cell r="V101" t="str">
            <v>B5c</v>
          </cell>
          <cell r="W101">
            <v>0</v>
          </cell>
        </row>
        <row r="102">
          <cell r="T102">
            <v>0</v>
          </cell>
          <cell r="V102" t="str">
            <v>B5c</v>
          </cell>
          <cell r="W102">
            <v>0</v>
          </cell>
        </row>
        <row r="103">
          <cell r="T103">
            <v>0</v>
          </cell>
          <cell r="V103" t="str">
            <v>B6ie</v>
          </cell>
          <cell r="W103">
            <v>0</v>
          </cell>
        </row>
        <row r="104">
          <cell r="O104">
            <v>0</v>
          </cell>
          <cell r="V104" t="str">
            <v>B6iie</v>
          </cell>
          <cell r="W104">
            <v>0</v>
          </cell>
        </row>
        <row r="105">
          <cell r="O105">
            <v>0</v>
          </cell>
          <cell r="V105" t="str">
            <v>B6iiie</v>
          </cell>
          <cell r="W105">
            <v>0</v>
          </cell>
        </row>
        <row r="106">
          <cell r="T106">
            <v>0</v>
          </cell>
          <cell r="V106" t="str">
            <v>B7c</v>
          </cell>
          <cell r="W106">
            <v>0</v>
          </cell>
        </row>
        <row r="107">
          <cell r="T107">
            <v>0</v>
          </cell>
          <cell r="V107" t="str">
            <v>B7f</v>
          </cell>
          <cell r="W107">
            <v>0</v>
          </cell>
        </row>
        <row r="108">
          <cell r="T108">
            <v>0</v>
          </cell>
          <cell r="V108" t="str">
            <v>B8e</v>
          </cell>
          <cell r="W108">
            <v>0</v>
          </cell>
        </row>
        <row r="109">
          <cell r="T109">
            <v>0</v>
          </cell>
          <cell r="V109" t="str">
            <v>B9</v>
          </cell>
          <cell r="W109">
            <v>0</v>
          </cell>
        </row>
        <row r="110">
          <cell r="T110">
            <v>0</v>
          </cell>
        </row>
        <row r="111">
          <cell r="T111">
            <v>0</v>
          </cell>
        </row>
        <row r="112">
          <cell r="T112">
            <v>0</v>
          </cell>
        </row>
        <row r="113">
          <cell r="T113">
            <v>0</v>
          </cell>
        </row>
        <row r="114">
          <cell r="T114">
            <v>0</v>
          </cell>
        </row>
        <row r="115">
          <cell r="O115">
            <v>0</v>
          </cell>
        </row>
        <row r="116">
          <cell r="Q116">
            <v>0</v>
          </cell>
        </row>
        <row r="118">
          <cell r="T118">
            <v>0</v>
          </cell>
        </row>
        <row r="119">
          <cell r="T119">
            <v>0</v>
          </cell>
        </row>
        <row r="120">
          <cell r="O120">
            <v>0</v>
          </cell>
        </row>
        <row r="121">
          <cell r="T121">
            <v>0</v>
          </cell>
        </row>
        <row r="122">
          <cell r="T122">
            <v>0</v>
          </cell>
        </row>
        <row r="123">
          <cell r="T123">
            <v>0</v>
          </cell>
        </row>
        <row r="124">
          <cell r="O124">
            <v>0</v>
          </cell>
        </row>
        <row r="125">
          <cell r="Q125">
            <v>0</v>
          </cell>
        </row>
        <row r="127">
          <cell r="T127">
            <v>0</v>
          </cell>
        </row>
        <row r="129">
          <cell r="T129">
            <v>0</v>
          </cell>
        </row>
        <row r="130">
          <cell r="T130">
            <v>0</v>
          </cell>
        </row>
        <row r="131">
          <cell r="T131">
            <v>0</v>
          </cell>
        </row>
        <row r="132">
          <cell r="O132">
            <v>0</v>
          </cell>
        </row>
        <row r="133">
          <cell r="O133">
            <v>0</v>
          </cell>
          <cell r="T133">
            <v>0</v>
          </cell>
        </row>
        <row r="134">
          <cell r="T134">
            <v>0</v>
          </cell>
        </row>
        <row r="135">
          <cell r="T135">
            <v>0</v>
          </cell>
        </row>
        <row r="136">
          <cell r="T136">
            <v>0</v>
          </cell>
        </row>
        <row r="137">
          <cell r="O137">
            <v>0</v>
          </cell>
        </row>
        <row r="138">
          <cell r="Q138">
            <v>0</v>
          </cell>
        </row>
        <row r="140">
          <cell r="T140">
            <v>0</v>
          </cell>
        </row>
        <row r="142">
          <cell r="T142">
            <v>0</v>
          </cell>
        </row>
        <row r="143">
          <cell r="T143">
            <v>0</v>
          </cell>
        </row>
        <row r="144">
          <cell r="T144">
            <v>0</v>
          </cell>
        </row>
        <row r="145">
          <cell r="O145">
            <v>0</v>
          </cell>
        </row>
        <row r="146">
          <cell r="O146">
            <v>0</v>
          </cell>
        </row>
        <row r="147">
          <cell r="T147">
            <v>0</v>
          </cell>
        </row>
        <row r="148">
          <cell r="T148">
            <v>0</v>
          </cell>
        </row>
        <row r="149">
          <cell r="T149">
            <v>0</v>
          </cell>
        </row>
        <row r="150">
          <cell r="O150">
            <v>0</v>
          </cell>
        </row>
        <row r="151">
          <cell r="Q151">
            <v>0</v>
          </cell>
        </row>
        <row r="153">
          <cell r="T153">
            <v>0</v>
          </cell>
        </row>
        <row r="155">
          <cell r="T155">
            <v>0</v>
          </cell>
        </row>
        <row r="156">
          <cell r="T156">
            <v>0</v>
          </cell>
        </row>
        <row r="157">
          <cell r="T157">
            <v>0</v>
          </cell>
        </row>
        <row r="158">
          <cell r="O158">
            <v>0</v>
          </cell>
        </row>
        <row r="159">
          <cell r="O159">
            <v>0</v>
          </cell>
        </row>
        <row r="160">
          <cell r="T160">
            <v>0</v>
          </cell>
        </row>
        <row r="161">
          <cell r="T161">
            <v>0</v>
          </cell>
        </row>
        <row r="162">
          <cell r="T162">
            <v>0</v>
          </cell>
        </row>
        <row r="163">
          <cell r="O163">
            <v>0</v>
          </cell>
        </row>
        <row r="164">
          <cell r="Q164">
            <v>0</v>
          </cell>
        </row>
        <row r="165">
          <cell r="T165">
            <v>0</v>
          </cell>
        </row>
        <row r="166">
          <cell r="O166">
            <v>0</v>
          </cell>
          <cell r="T166">
            <v>0</v>
          </cell>
        </row>
        <row r="167">
          <cell r="O167">
            <v>0</v>
          </cell>
          <cell r="T167">
            <v>0</v>
          </cell>
        </row>
        <row r="168">
          <cell r="O168">
            <v>0</v>
          </cell>
          <cell r="T168">
            <v>0</v>
          </cell>
        </row>
        <row r="169">
          <cell r="O169">
            <v>0</v>
          </cell>
          <cell r="T169">
            <v>0</v>
          </cell>
        </row>
        <row r="170">
          <cell r="O170">
            <v>0</v>
          </cell>
          <cell r="T170">
            <v>0</v>
          </cell>
        </row>
        <row r="171">
          <cell r="T171">
            <v>0</v>
          </cell>
        </row>
        <row r="172">
          <cell r="Q172">
            <v>0</v>
          </cell>
          <cell r="T172">
            <v>0</v>
          </cell>
        </row>
        <row r="173">
          <cell r="Q173">
            <v>0</v>
          </cell>
          <cell r="T173">
            <v>0</v>
          </cell>
        </row>
        <row r="174">
          <cell r="T174">
            <v>0</v>
          </cell>
        </row>
        <row r="175">
          <cell r="T175">
            <v>0</v>
          </cell>
        </row>
        <row r="176">
          <cell r="T176">
            <v>0</v>
          </cell>
        </row>
        <row r="177">
          <cell r="T177">
            <v>0</v>
          </cell>
        </row>
        <row r="178">
          <cell r="T178">
            <v>0</v>
          </cell>
        </row>
        <row r="179">
          <cell r="T179">
            <v>0</v>
          </cell>
        </row>
        <row r="180">
          <cell r="T180">
            <v>0</v>
          </cell>
        </row>
        <row r="181">
          <cell r="T181">
            <v>0</v>
          </cell>
        </row>
        <row r="182">
          <cell r="O182">
            <v>0</v>
          </cell>
          <cell r="T182">
            <v>0</v>
          </cell>
        </row>
        <row r="183">
          <cell r="O183">
            <v>0</v>
          </cell>
          <cell r="T183">
            <v>0</v>
          </cell>
        </row>
        <row r="184">
          <cell r="O184">
            <v>0</v>
          </cell>
          <cell r="T184">
            <v>0</v>
          </cell>
        </row>
        <row r="185">
          <cell r="T185">
            <v>0</v>
          </cell>
        </row>
        <row r="186">
          <cell r="Q186">
            <v>0</v>
          </cell>
          <cell r="T186">
            <v>0</v>
          </cell>
        </row>
        <row r="187">
          <cell r="T187">
            <v>0</v>
          </cell>
        </row>
        <row r="188">
          <cell r="T188">
            <v>0</v>
          </cell>
        </row>
        <row r="189">
          <cell r="T189">
            <v>0</v>
          </cell>
        </row>
        <row r="190">
          <cell r="T190">
            <v>0</v>
          </cell>
        </row>
        <row r="191">
          <cell r="T191">
            <v>0</v>
          </cell>
        </row>
        <row r="192">
          <cell r="T192">
            <v>0</v>
          </cell>
        </row>
        <row r="193">
          <cell r="T193">
            <v>0</v>
          </cell>
        </row>
        <row r="194">
          <cell r="T194">
            <v>0</v>
          </cell>
        </row>
        <row r="195">
          <cell r="O195">
            <v>0</v>
          </cell>
          <cell r="T195">
            <v>0</v>
          </cell>
        </row>
        <row r="196">
          <cell r="O196">
            <v>0</v>
          </cell>
          <cell r="T196">
            <v>0</v>
          </cell>
        </row>
        <row r="197">
          <cell r="O197">
            <v>0</v>
          </cell>
          <cell r="T197">
            <v>0</v>
          </cell>
        </row>
        <row r="198">
          <cell r="T198">
            <v>0</v>
          </cell>
        </row>
        <row r="199">
          <cell r="Q199">
            <v>0</v>
          </cell>
          <cell r="T199">
            <v>0</v>
          </cell>
        </row>
        <row r="200">
          <cell r="T200">
            <v>0</v>
          </cell>
        </row>
        <row r="201">
          <cell r="T201">
            <v>0</v>
          </cell>
        </row>
        <row r="202">
          <cell r="T202">
            <v>0</v>
          </cell>
        </row>
        <row r="203">
          <cell r="T203">
            <v>0</v>
          </cell>
        </row>
        <row r="204">
          <cell r="T204">
            <v>0</v>
          </cell>
        </row>
        <row r="205">
          <cell r="T205">
            <v>0</v>
          </cell>
        </row>
        <row r="206">
          <cell r="T206">
            <v>0</v>
          </cell>
        </row>
        <row r="207">
          <cell r="T207">
            <v>0</v>
          </cell>
        </row>
        <row r="208">
          <cell r="O208">
            <v>0</v>
          </cell>
          <cell r="T208">
            <v>0</v>
          </cell>
        </row>
        <row r="209">
          <cell r="O209">
            <v>0</v>
          </cell>
          <cell r="T209">
            <v>0</v>
          </cell>
        </row>
        <row r="210">
          <cell r="O210">
            <v>0</v>
          </cell>
          <cell r="T210">
            <v>0</v>
          </cell>
        </row>
        <row r="211">
          <cell r="T211">
            <v>0</v>
          </cell>
        </row>
        <row r="212">
          <cell r="Q212">
            <v>0</v>
          </cell>
          <cell r="T212">
            <v>0</v>
          </cell>
        </row>
        <row r="213">
          <cell r="T213">
            <v>0</v>
          </cell>
        </row>
        <row r="214">
          <cell r="T214">
            <v>0</v>
          </cell>
        </row>
        <row r="215">
          <cell r="O215">
            <v>0</v>
          </cell>
          <cell r="T215">
            <v>0</v>
          </cell>
        </row>
        <row r="216">
          <cell r="Q216">
            <v>0</v>
          </cell>
          <cell r="T216">
            <v>0</v>
          </cell>
        </row>
        <row r="217">
          <cell r="T217">
            <v>0</v>
          </cell>
        </row>
        <row r="218">
          <cell r="O218">
            <v>0</v>
          </cell>
          <cell r="T218">
            <v>0</v>
          </cell>
        </row>
        <row r="219">
          <cell r="Q219">
            <v>0</v>
          </cell>
          <cell r="T219">
            <v>0</v>
          </cell>
        </row>
        <row r="220">
          <cell r="T220">
            <v>0</v>
          </cell>
        </row>
        <row r="221">
          <cell r="T221">
            <v>0</v>
          </cell>
        </row>
        <row r="223">
          <cell r="T223">
            <v>0</v>
          </cell>
        </row>
        <row r="224">
          <cell r="T224">
            <v>0</v>
          </cell>
        </row>
        <row r="225">
          <cell r="T225">
            <v>0</v>
          </cell>
        </row>
        <row r="226">
          <cell r="O226">
            <v>0</v>
          </cell>
        </row>
        <row r="227">
          <cell r="O227">
            <v>0</v>
          </cell>
        </row>
        <row r="228">
          <cell r="T228">
            <v>0</v>
          </cell>
        </row>
        <row r="229">
          <cell r="T229">
            <v>0</v>
          </cell>
        </row>
        <row r="230">
          <cell r="T230">
            <v>0</v>
          </cell>
        </row>
        <row r="231">
          <cell r="T231">
            <v>0</v>
          </cell>
        </row>
        <row r="232">
          <cell r="T232">
            <v>0</v>
          </cell>
        </row>
        <row r="233">
          <cell r="T233">
            <v>0</v>
          </cell>
        </row>
        <row r="234">
          <cell r="O234">
            <v>0</v>
          </cell>
        </row>
        <row r="235">
          <cell r="Q235">
            <v>0</v>
          </cell>
        </row>
        <row r="236">
          <cell r="T236">
            <v>0</v>
          </cell>
        </row>
        <row r="237">
          <cell r="T237">
            <v>0</v>
          </cell>
        </row>
        <row r="238">
          <cell r="T238">
            <v>0</v>
          </cell>
        </row>
        <row r="239">
          <cell r="T239">
            <v>0</v>
          </cell>
        </row>
        <row r="240">
          <cell r="T240">
            <v>0</v>
          </cell>
        </row>
        <row r="241">
          <cell r="T241">
            <v>0</v>
          </cell>
        </row>
        <row r="242">
          <cell r="T242">
            <v>0</v>
          </cell>
        </row>
        <row r="243">
          <cell r="T243">
            <v>0</v>
          </cell>
        </row>
        <row r="244">
          <cell r="T244">
            <v>0</v>
          </cell>
        </row>
        <row r="245">
          <cell r="Q245">
            <v>0</v>
          </cell>
          <cell r="T245">
            <v>0</v>
          </cell>
        </row>
        <row r="254">
          <cell r="Q254">
            <v>0</v>
          </cell>
          <cell r="T254">
            <v>0</v>
          </cell>
        </row>
        <row r="257">
          <cell r="U257" t="e">
            <v>#VALUE!</v>
          </cell>
          <cell r="V257">
            <v>0</v>
          </cell>
          <cell r="Y257">
            <v>0</v>
          </cell>
          <cell r="AA257">
            <v>0</v>
          </cell>
          <cell r="AC257">
            <v>0</v>
          </cell>
          <cell r="AE257">
            <v>0</v>
          </cell>
          <cell r="AG257">
            <v>0</v>
          </cell>
          <cell r="AI257">
            <v>0</v>
          </cell>
          <cell r="AK257">
            <v>0</v>
          </cell>
        </row>
        <row r="258">
          <cell r="U258" t="e">
            <v>#VALUE!</v>
          </cell>
          <cell r="V258">
            <v>0</v>
          </cell>
          <cell r="Y258">
            <v>0</v>
          </cell>
          <cell r="AA258">
            <v>0</v>
          </cell>
          <cell r="AC258">
            <v>0</v>
          </cell>
          <cell r="AE258">
            <v>0</v>
          </cell>
          <cell r="AG258">
            <v>0</v>
          </cell>
          <cell r="AI258">
            <v>0</v>
          </cell>
          <cell r="AK258">
            <v>0</v>
          </cell>
        </row>
        <row r="260">
          <cell r="Q260">
            <v>0</v>
          </cell>
          <cell r="T260">
            <v>0</v>
          </cell>
        </row>
        <row r="261">
          <cell r="Q261">
            <v>0</v>
          </cell>
        </row>
        <row r="266">
          <cell r="F266" t="str">
            <v>(Select)</v>
          </cell>
        </row>
        <row r="267">
          <cell r="F267" t="str">
            <v>(Select)</v>
          </cell>
        </row>
        <row r="268">
          <cell r="F268" t="str">
            <v>(Select)</v>
          </cell>
        </row>
        <row r="269">
          <cell r="F269" t="str">
            <v>(Select)</v>
          </cell>
        </row>
        <row r="270">
          <cell r="F270" t="str">
            <v>(Select)</v>
          </cell>
        </row>
        <row r="271">
          <cell r="F271" t="str">
            <v>(Select)</v>
          </cell>
        </row>
        <row r="272">
          <cell r="F272" t="str">
            <v>(Select)</v>
          </cell>
        </row>
        <row r="273">
          <cell r="F273" t="str">
            <v>(Select)</v>
          </cell>
        </row>
        <row r="283"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M283">
            <v>0</v>
          </cell>
        </row>
        <row r="284">
          <cell r="G284">
            <v>0</v>
          </cell>
          <cell r="I284">
            <v>0</v>
          </cell>
          <cell r="J284">
            <v>0</v>
          </cell>
          <cell r="O284">
            <v>0</v>
          </cell>
        </row>
        <row r="285">
          <cell r="G285">
            <v>0</v>
          </cell>
          <cell r="H285">
            <v>0</v>
          </cell>
          <cell r="J285">
            <v>0</v>
          </cell>
          <cell r="O285">
            <v>0</v>
          </cell>
        </row>
        <row r="286">
          <cell r="G286">
            <v>0</v>
          </cell>
          <cell r="H286">
            <v>0</v>
          </cell>
          <cell r="I286">
            <v>0</v>
          </cell>
          <cell r="O286">
            <v>0</v>
          </cell>
        </row>
        <row r="287"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M287">
            <v>0</v>
          </cell>
          <cell r="O287">
            <v>0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O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M289">
            <v>0</v>
          </cell>
        </row>
        <row r="290"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M290">
            <v>0</v>
          </cell>
        </row>
      </sheetData>
      <sheetData sheetId="20">
        <row r="3">
          <cell r="H3">
            <v>0</v>
          </cell>
        </row>
        <row r="4">
          <cell r="H4">
            <v>0</v>
          </cell>
        </row>
        <row r="8">
          <cell r="R8">
            <v>0</v>
          </cell>
        </row>
        <row r="15">
          <cell r="H15">
            <v>0</v>
          </cell>
        </row>
        <row r="16">
          <cell r="R16">
            <v>0</v>
          </cell>
        </row>
        <row r="17">
          <cell r="Q17" t="e">
            <v>#VALUE!</v>
          </cell>
          <cell r="R17">
            <v>0</v>
          </cell>
        </row>
        <row r="18">
          <cell r="Q18" t="e">
            <v>#VALUE!</v>
          </cell>
          <cell r="R18">
            <v>0</v>
          </cell>
        </row>
        <row r="19">
          <cell r="Q19" t="e">
            <v>#VALUE!</v>
          </cell>
          <cell r="R19">
            <v>0</v>
          </cell>
        </row>
        <row r="20">
          <cell r="Q20" t="e">
            <v>#VALUE!</v>
          </cell>
          <cell r="R20">
            <v>0</v>
          </cell>
        </row>
        <row r="28">
          <cell r="H28">
            <v>0</v>
          </cell>
        </row>
        <row r="32">
          <cell r="J32">
            <v>0</v>
          </cell>
        </row>
        <row r="33">
          <cell r="N33">
            <v>0</v>
          </cell>
        </row>
        <row r="34">
          <cell r="H34">
            <v>0</v>
          </cell>
          <cell r="N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41">
          <cell r="M41">
            <v>0</v>
          </cell>
          <cell r="N41">
            <v>0</v>
          </cell>
        </row>
        <row r="42">
          <cell r="M42">
            <v>0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52">
          <cell r="H52">
            <v>0</v>
          </cell>
        </row>
        <row r="53">
          <cell r="J53">
            <v>0</v>
          </cell>
        </row>
        <row r="54">
          <cell r="J54">
            <v>0</v>
          </cell>
        </row>
        <row r="58">
          <cell r="J58">
            <v>0</v>
          </cell>
        </row>
      </sheetData>
      <sheetData sheetId="21">
        <row r="4">
          <cell r="E4">
            <v>0</v>
          </cell>
          <cell r="F4">
            <v>0</v>
          </cell>
          <cell r="G4">
            <v>0</v>
          </cell>
        </row>
        <row r="6">
          <cell r="D6">
            <v>0</v>
          </cell>
          <cell r="E6">
            <v>0</v>
          </cell>
          <cell r="G6">
            <v>0</v>
          </cell>
        </row>
        <row r="7">
          <cell r="D7">
            <v>0</v>
          </cell>
          <cell r="F7">
            <v>0</v>
          </cell>
          <cell r="G7">
            <v>0</v>
          </cell>
        </row>
        <row r="8">
          <cell r="D8">
            <v>0</v>
          </cell>
          <cell r="E8">
            <v>0</v>
          </cell>
          <cell r="G8">
            <v>0</v>
          </cell>
        </row>
        <row r="9">
          <cell r="D9">
            <v>0</v>
          </cell>
          <cell r="E9">
            <v>0</v>
          </cell>
          <cell r="G9">
            <v>0</v>
          </cell>
        </row>
        <row r="10">
          <cell r="D10">
            <v>0</v>
          </cell>
          <cell r="E10">
            <v>0</v>
          </cell>
          <cell r="G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</row>
        <row r="19">
          <cell r="E19">
            <v>0</v>
          </cell>
          <cell r="F19">
            <v>0</v>
          </cell>
        </row>
        <row r="25">
          <cell r="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H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H27">
            <v>0</v>
          </cell>
        </row>
        <row r="28">
          <cell r="D28">
            <v>0</v>
          </cell>
          <cell r="E28">
            <v>0</v>
          </cell>
          <cell r="H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H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  <cell r="H31">
            <v>0</v>
          </cell>
        </row>
        <row r="32">
          <cell r="D32">
            <v>0</v>
          </cell>
          <cell r="E32">
            <v>0</v>
          </cell>
          <cell r="H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  <cell r="F35">
            <v>0</v>
          </cell>
          <cell r="H35">
            <v>0</v>
          </cell>
        </row>
        <row r="36">
          <cell r="D36">
            <v>0</v>
          </cell>
          <cell r="H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</row>
      </sheetData>
      <sheetData sheetId="22"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</row>
      </sheetData>
      <sheetData sheetId="23">
        <row r="6">
          <cell r="E6">
            <v>0</v>
          </cell>
          <cell r="H6">
            <v>0</v>
          </cell>
        </row>
        <row r="7">
          <cell r="E7">
            <v>0</v>
          </cell>
          <cell r="H7">
            <v>0</v>
          </cell>
        </row>
        <row r="8">
          <cell r="E8">
            <v>0</v>
          </cell>
          <cell r="H8">
            <v>0</v>
          </cell>
        </row>
        <row r="9">
          <cell r="E9">
            <v>0</v>
          </cell>
          <cell r="H9">
            <v>0</v>
          </cell>
        </row>
        <row r="10">
          <cell r="E10">
            <v>0</v>
          </cell>
          <cell r="H10">
            <v>0</v>
          </cell>
        </row>
        <row r="11">
          <cell r="E11">
            <v>0</v>
          </cell>
          <cell r="H11">
            <v>0</v>
          </cell>
        </row>
        <row r="12">
          <cell r="E12">
            <v>0</v>
          </cell>
          <cell r="H12">
            <v>0</v>
          </cell>
        </row>
        <row r="13">
          <cell r="E13">
            <v>0</v>
          </cell>
          <cell r="H13">
            <v>0</v>
          </cell>
        </row>
        <row r="14">
          <cell r="D14">
            <v>0</v>
          </cell>
        </row>
      </sheetData>
      <sheetData sheetId="24">
        <row r="14">
          <cell r="D14">
            <v>0</v>
          </cell>
        </row>
      </sheetData>
      <sheetData sheetId="25">
        <row r="6">
          <cell r="G6">
            <v>0</v>
          </cell>
        </row>
        <row r="17">
          <cell r="G17">
            <v>0</v>
          </cell>
        </row>
      </sheetData>
      <sheetData sheetId="26">
        <row r="20">
          <cell r="F20">
            <v>0</v>
          </cell>
        </row>
        <row r="72">
          <cell r="F72">
            <v>0</v>
          </cell>
        </row>
        <row r="117">
          <cell r="F117">
            <v>0</v>
          </cell>
        </row>
        <row r="119">
          <cell r="F119">
            <v>0</v>
          </cell>
        </row>
      </sheetData>
      <sheetData sheetId="27">
        <row r="1">
          <cell r="T1">
            <v>0</v>
          </cell>
          <cell r="V1">
            <v>0</v>
          </cell>
        </row>
        <row r="3">
          <cell r="I3">
            <v>0</v>
          </cell>
        </row>
        <row r="4">
          <cell r="I4">
            <v>0</v>
          </cell>
        </row>
        <row r="18">
          <cell r="I18">
            <v>0</v>
          </cell>
        </row>
        <row r="19">
          <cell r="G19">
            <v>0</v>
          </cell>
          <cell r="I19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  <cell r="T23">
            <v>0</v>
          </cell>
        </row>
        <row r="24"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G31">
            <v>0</v>
          </cell>
          <cell r="I31">
            <v>0</v>
          </cell>
        </row>
        <row r="34">
          <cell r="X34" t="str">
            <v>totInc</v>
          </cell>
        </row>
        <row r="35">
          <cell r="G35">
            <v>0</v>
          </cell>
          <cell r="I35">
            <v>0</v>
          </cell>
        </row>
      </sheetData>
      <sheetData sheetId="28">
        <row r="2">
          <cell r="P2">
            <v>0</v>
          </cell>
          <cell r="R2">
            <v>0</v>
          </cell>
          <cell r="S2">
            <v>0</v>
          </cell>
          <cell r="T2">
            <v>0</v>
          </cell>
        </row>
        <row r="3">
          <cell r="AB3">
            <v>0</v>
          </cell>
        </row>
        <row r="4">
          <cell r="J4">
            <v>0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9">
          <cell r="I9">
            <v>0</v>
          </cell>
          <cell r="J9">
            <v>0</v>
          </cell>
        </row>
        <row r="15">
          <cell r="J15">
            <v>0</v>
          </cell>
        </row>
        <row r="16">
          <cell r="J16">
            <v>0</v>
          </cell>
          <cell r="Q16">
            <v>0</v>
          </cell>
        </row>
        <row r="17">
          <cell r="J17">
            <v>0</v>
          </cell>
          <cell r="Q17">
            <v>0</v>
          </cell>
        </row>
        <row r="18">
          <cell r="J18">
            <v>0</v>
          </cell>
          <cell r="Q18">
            <v>0</v>
          </cell>
        </row>
        <row r="20">
          <cell r="I20">
            <v>0</v>
          </cell>
          <cell r="J20">
            <v>0</v>
          </cell>
        </row>
        <row r="23">
          <cell r="Q23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2">
          <cell r="I32">
            <v>0</v>
          </cell>
          <cell r="J32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3">
          <cell r="I43">
            <v>0</v>
          </cell>
          <cell r="J43">
            <v>0</v>
          </cell>
        </row>
        <row r="48">
          <cell r="J48">
            <v>0</v>
          </cell>
        </row>
      </sheetData>
      <sheetData sheetId="29">
        <row r="12">
          <cell r="K12">
            <v>0</v>
          </cell>
          <cell r="L12">
            <v>0</v>
          </cell>
          <cell r="M12">
            <v>0</v>
          </cell>
        </row>
        <row r="16">
          <cell r="E16">
            <v>0</v>
          </cell>
          <cell r="F16">
            <v>0</v>
          </cell>
          <cell r="G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Q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Q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Q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</row>
        <row r="47">
          <cell r="E47">
            <v>0</v>
          </cell>
          <cell r="F47">
            <v>0</v>
          </cell>
          <cell r="G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</row>
        <row r="52">
          <cell r="G52">
            <v>0</v>
          </cell>
        </row>
        <row r="58">
          <cell r="F58" t="str">
            <v>(Select)</v>
          </cell>
          <cell r="Q58">
            <v>0</v>
          </cell>
        </row>
        <row r="59">
          <cell r="F59" t="str">
            <v>(Select)</v>
          </cell>
          <cell r="Q59">
            <v>0</v>
          </cell>
        </row>
        <row r="60">
          <cell r="F60" t="str">
            <v>(Select)</v>
          </cell>
          <cell r="Q60">
            <v>0</v>
          </cell>
        </row>
        <row r="61">
          <cell r="F61" t="str">
            <v>(Select)</v>
          </cell>
          <cell r="Q61">
            <v>0</v>
          </cell>
        </row>
        <row r="62">
          <cell r="F62" t="str">
            <v>(Select)</v>
          </cell>
          <cell r="Q62">
            <v>0</v>
          </cell>
        </row>
        <row r="63">
          <cell r="F63" t="str">
            <v>(Select)</v>
          </cell>
          <cell r="Q63">
            <v>0</v>
          </cell>
        </row>
      </sheetData>
      <sheetData sheetId="30">
        <row r="1">
          <cell r="K1">
            <v>0</v>
          </cell>
          <cell r="M1">
            <v>1</v>
          </cell>
          <cell r="O1">
            <v>1</v>
          </cell>
          <cell r="Q1">
            <v>0</v>
          </cell>
          <cell r="S1">
            <v>0</v>
          </cell>
          <cell r="U1">
            <v>1</v>
          </cell>
          <cell r="W1">
            <v>1</v>
          </cell>
        </row>
        <row r="2">
          <cell r="H2">
            <v>0</v>
          </cell>
        </row>
        <row r="4">
          <cell r="F4">
            <v>0</v>
          </cell>
        </row>
        <row r="5">
          <cell r="F5">
            <v>0</v>
          </cell>
        </row>
        <row r="7">
          <cell r="F7">
            <v>0</v>
          </cell>
        </row>
        <row r="8">
          <cell r="H8">
            <v>0</v>
          </cell>
        </row>
        <row r="9">
          <cell r="H9">
            <v>0</v>
          </cell>
        </row>
      </sheetData>
      <sheetData sheetId="31">
        <row r="2">
          <cell r="J2">
            <v>0</v>
          </cell>
        </row>
        <row r="3">
          <cell r="J3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2">
          <cell r="H12">
            <v>0</v>
          </cell>
          <cell r="I12">
            <v>0</v>
          </cell>
        </row>
        <row r="13">
          <cell r="I13">
            <v>0</v>
          </cell>
        </row>
      </sheetData>
      <sheetData sheetId="32">
        <row r="8">
          <cell r="H8">
            <v>0</v>
          </cell>
        </row>
      </sheetData>
      <sheetData sheetId="33">
        <row r="37">
          <cell r="B37" t="str">
            <v>(Select)</v>
          </cell>
        </row>
        <row r="38">
          <cell r="B38" t="str">
            <v>AFGHANISTAN:93</v>
          </cell>
        </row>
        <row r="39">
          <cell r="B39" t="str">
            <v>ALAND ISLANDS:1001</v>
          </cell>
        </row>
        <row r="40">
          <cell r="B40" t="str">
            <v>ALBANIA:355</v>
          </cell>
        </row>
        <row r="41">
          <cell r="B41" t="str">
            <v>ALGERIA:213</v>
          </cell>
        </row>
        <row r="42">
          <cell r="B42" t="str">
            <v>AMERICAN SAMOA:684</v>
          </cell>
        </row>
        <row r="43">
          <cell r="B43" t="str">
            <v>ANDORRA:376</v>
          </cell>
        </row>
        <row r="44">
          <cell r="B44" t="str">
            <v>ANGOLA:244</v>
          </cell>
        </row>
        <row r="45">
          <cell r="B45" t="str">
            <v>ANGUILLA:1264</v>
          </cell>
        </row>
        <row r="46">
          <cell r="B46" t="str">
            <v>ANTARCTICA:1010</v>
          </cell>
        </row>
        <row r="47">
          <cell r="B47" t="str">
            <v>ANTIGUA AND BARBUDA:1268</v>
          </cell>
        </row>
        <row r="48">
          <cell r="B48" t="str">
            <v>ARGENTINA:54</v>
          </cell>
        </row>
        <row r="49">
          <cell r="B49" t="str">
            <v>ARMENIA:374</v>
          </cell>
        </row>
        <row r="50">
          <cell r="B50" t="str">
            <v>ARUBA:297</v>
          </cell>
        </row>
        <row r="51">
          <cell r="B51" t="str">
            <v>AUSTRALIA:61</v>
          </cell>
        </row>
        <row r="52">
          <cell r="B52" t="str">
            <v>AUSTRIA:43</v>
          </cell>
        </row>
        <row r="53">
          <cell r="B53" t="str">
            <v>AZERBAIJAN:994</v>
          </cell>
        </row>
        <row r="54">
          <cell r="B54" t="str">
            <v>BAHAMAS:1242</v>
          </cell>
        </row>
        <row r="55">
          <cell r="B55" t="str">
            <v>BAHRAIN:973</v>
          </cell>
        </row>
        <row r="56">
          <cell r="B56" t="str">
            <v>BANGLADESH:880</v>
          </cell>
        </row>
        <row r="57">
          <cell r="B57" t="str">
            <v>BARBADOS:1246</v>
          </cell>
        </row>
        <row r="58">
          <cell r="B58" t="str">
            <v>BELARUS:375</v>
          </cell>
        </row>
        <row r="59">
          <cell r="B59" t="str">
            <v>BELGIUM:32</v>
          </cell>
        </row>
        <row r="60">
          <cell r="B60" t="str">
            <v>BELIZE:501</v>
          </cell>
        </row>
        <row r="61">
          <cell r="B61" t="str">
            <v>BENIN:229</v>
          </cell>
        </row>
        <row r="62">
          <cell r="B62" t="str">
            <v>BERMUDA:1441</v>
          </cell>
        </row>
        <row r="63">
          <cell r="B63" t="str">
            <v>BHUTAN:975</v>
          </cell>
        </row>
        <row r="64">
          <cell r="B64" t="str">
            <v>BOLIVIA (PLURINATIONAL STATE OF):591</v>
          </cell>
        </row>
        <row r="65">
          <cell r="B65" t="str">
            <v>BONAIRE, SINT EUSTATIUS AND SABA:1002</v>
          </cell>
        </row>
        <row r="66">
          <cell r="B66" t="str">
            <v>BOSNIA AND HERZEGOVINA:387</v>
          </cell>
        </row>
        <row r="67">
          <cell r="B67" t="str">
            <v>BOTSWANA:267</v>
          </cell>
        </row>
        <row r="68">
          <cell r="B68" t="str">
            <v>BOUVET ISLAND:1003</v>
          </cell>
        </row>
        <row r="69">
          <cell r="B69" t="str">
            <v>BRAZIL:55</v>
          </cell>
        </row>
        <row r="70">
          <cell r="B70" t="str">
            <v>BRITISH INDIAN OCEAN TERRITORY:1014</v>
          </cell>
        </row>
        <row r="71">
          <cell r="B71" t="str">
            <v>BRUNEI DARUSSALAM:673</v>
          </cell>
        </row>
        <row r="72">
          <cell r="B72" t="str">
            <v>BULGARIA:359</v>
          </cell>
        </row>
        <row r="73">
          <cell r="B73" t="str">
            <v>BURKINA FASO:226</v>
          </cell>
        </row>
        <row r="74">
          <cell r="B74" t="str">
            <v>BURUNDI:257</v>
          </cell>
        </row>
        <row r="75">
          <cell r="B75" t="str">
            <v>CABO VERDE:238</v>
          </cell>
        </row>
        <row r="76">
          <cell r="B76" t="str">
            <v>CAMBODIA:855</v>
          </cell>
        </row>
        <row r="77">
          <cell r="B77" t="str">
            <v>CAMEROON:237</v>
          </cell>
        </row>
        <row r="78">
          <cell r="B78" t="str">
            <v>CANADA:1</v>
          </cell>
        </row>
        <row r="79">
          <cell r="B79" t="str">
            <v>CAYMAN ISLANDS:1345</v>
          </cell>
        </row>
        <row r="80">
          <cell r="B80" t="str">
            <v>CENTRAL AFRICAN REPUBLIC:236</v>
          </cell>
        </row>
        <row r="81">
          <cell r="B81" t="str">
            <v>CHAD:235</v>
          </cell>
        </row>
        <row r="82">
          <cell r="B82" t="str">
            <v>CHILE:56</v>
          </cell>
        </row>
        <row r="83">
          <cell r="B83" t="str">
            <v>CHINA:86</v>
          </cell>
        </row>
        <row r="84">
          <cell r="B84" t="str">
            <v>CHRISTMAS ISLAND:9</v>
          </cell>
        </row>
        <row r="85">
          <cell r="B85" t="str">
            <v>COCOS (KEELING) ISLANDS:672</v>
          </cell>
        </row>
        <row r="86">
          <cell r="B86" t="str">
            <v>COLOMBIA:57</v>
          </cell>
        </row>
        <row r="87">
          <cell r="B87" t="str">
            <v>COMOROS:270</v>
          </cell>
        </row>
        <row r="88">
          <cell r="B88" t="str">
            <v>CONGO:242</v>
          </cell>
        </row>
        <row r="89">
          <cell r="B89" t="str">
            <v>CONGO (DEMOCRATIC REPUBLIC OF THE):243</v>
          </cell>
        </row>
        <row r="90">
          <cell r="B90" t="str">
            <v>COOK ISLANDS:682</v>
          </cell>
        </row>
        <row r="91">
          <cell r="B91" t="str">
            <v>COSTA RICA:506</v>
          </cell>
        </row>
        <row r="92">
          <cell r="B92" t="str">
            <v>COTE DIVOIRE:225</v>
          </cell>
        </row>
        <row r="93">
          <cell r="B93" t="str">
            <v>CROATIA:385</v>
          </cell>
        </row>
        <row r="94">
          <cell r="B94" t="str">
            <v>CUBA:53</v>
          </cell>
        </row>
        <row r="95">
          <cell r="B95" t="str">
            <v>CURACAO:1015</v>
          </cell>
        </row>
        <row r="96">
          <cell r="B96" t="str">
            <v>CYPRUS:357</v>
          </cell>
        </row>
        <row r="97">
          <cell r="B97" t="str">
            <v>CZECHIA:420</v>
          </cell>
        </row>
        <row r="98">
          <cell r="B98" t="str">
            <v>DENMARK:45</v>
          </cell>
        </row>
        <row r="99">
          <cell r="B99" t="str">
            <v>DJIBOUTI:253</v>
          </cell>
        </row>
        <row r="100">
          <cell r="B100" t="str">
            <v>DOMINICA:1767</v>
          </cell>
        </row>
        <row r="101">
          <cell r="B101" t="str">
            <v>DOMINICAN REPUBLIC:1809</v>
          </cell>
        </row>
        <row r="102">
          <cell r="B102" t="str">
            <v>ECUADOR:593</v>
          </cell>
        </row>
        <row r="103">
          <cell r="B103" t="str">
            <v>EGYPT:20</v>
          </cell>
        </row>
        <row r="104">
          <cell r="B104" t="str">
            <v>EL SALVADOR:503</v>
          </cell>
        </row>
        <row r="105">
          <cell r="B105" t="str">
            <v>EQUATORIAL GUINEA:240</v>
          </cell>
        </row>
        <row r="106">
          <cell r="B106" t="str">
            <v>ERITREA:291</v>
          </cell>
        </row>
        <row r="107">
          <cell r="B107" t="str">
            <v>ESTONIA:372</v>
          </cell>
        </row>
        <row r="108">
          <cell r="B108" t="str">
            <v>ETHIOPIA:251</v>
          </cell>
        </row>
        <row r="109">
          <cell r="B109" t="str">
            <v>FALKLAND ISLANDS (MALVINAS):500</v>
          </cell>
        </row>
        <row r="110">
          <cell r="B110" t="str">
            <v>FAROE ISLANDS:298</v>
          </cell>
        </row>
        <row r="111">
          <cell r="B111" t="str">
            <v>FIJI:679</v>
          </cell>
        </row>
        <row r="112">
          <cell r="B112" t="str">
            <v>FINLAND:358</v>
          </cell>
        </row>
        <row r="113">
          <cell r="B113" t="str">
            <v>FRANCE:33</v>
          </cell>
        </row>
        <row r="114">
          <cell r="B114" t="str">
            <v>FRENCH GUIANA:594</v>
          </cell>
        </row>
        <row r="115">
          <cell r="B115" t="str">
            <v>FRENCH POLYNESIA:689</v>
          </cell>
        </row>
        <row r="116">
          <cell r="B116" t="str">
            <v>FRENCH SOUTHERN TERRITORIES:1004</v>
          </cell>
        </row>
        <row r="117">
          <cell r="B117" t="str">
            <v>GABON:241</v>
          </cell>
        </row>
        <row r="118">
          <cell r="B118" t="str">
            <v>GAMBIA:220</v>
          </cell>
        </row>
        <row r="119">
          <cell r="B119" t="str">
            <v>GEORGIA:995</v>
          </cell>
        </row>
        <row r="120">
          <cell r="B120" t="str">
            <v>GERMANY:49</v>
          </cell>
        </row>
        <row r="121">
          <cell r="B121" t="str">
            <v>GHANA:233</v>
          </cell>
        </row>
        <row r="122">
          <cell r="B122" t="str">
            <v>GIBRALTAR:350</v>
          </cell>
        </row>
        <row r="123">
          <cell r="B123" t="str">
            <v>GREECE:30</v>
          </cell>
        </row>
        <row r="124">
          <cell r="B124" t="str">
            <v>GREENLAND:299</v>
          </cell>
        </row>
        <row r="125">
          <cell r="B125" t="str">
            <v>GRENADA:1473</v>
          </cell>
        </row>
        <row r="126">
          <cell r="B126" t="str">
            <v>GUADELOUPE:590</v>
          </cell>
        </row>
        <row r="127">
          <cell r="B127" t="str">
            <v>GUAM:1671</v>
          </cell>
        </row>
        <row r="128">
          <cell r="B128" t="str">
            <v>GUATEMALA:502</v>
          </cell>
        </row>
        <row r="129">
          <cell r="B129" t="str">
            <v>GUERNSEY:1481</v>
          </cell>
        </row>
        <row r="130">
          <cell r="B130" t="str">
            <v>GUINEA:224</v>
          </cell>
        </row>
        <row r="131">
          <cell r="B131" t="str">
            <v>GUINEA-BISSAU:245</v>
          </cell>
        </row>
        <row r="132">
          <cell r="B132" t="str">
            <v>GUYANA:592</v>
          </cell>
        </row>
        <row r="133">
          <cell r="B133" t="str">
            <v>HAITI:509</v>
          </cell>
        </row>
        <row r="134">
          <cell r="B134" t="str">
            <v>HEARD ISLAND AND MCDONALD ISLANDS:1005</v>
          </cell>
        </row>
        <row r="135">
          <cell r="B135" t="str">
            <v>HOLY SEE:6</v>
          </cell>
        </row>
        <row r="136">
          <cell r="B136" t="str">
            <v>HONDURAS:504</v>
          </cell>
        </row>
        <row r="137">
          <cell r="B137" t="str">
            <v>HONG KONG:852</v>
          </cell>
        </row>
        <row r="138">
          <cell r="B138" t="str">
            <v>HUNGARY:36</v>
          </cell>
        </row>
        <row r="139">
          <cell r="B139" t="str">
            <v>ICELAND:354</v>
          </cell>
        </row>
        <row r="140">
          <cell r="B140" t="str">
            <v>INDONESIA:62</v>
          </cell>
        </row>
        <row r="141">
          <cell r="B141" t="str">
            <v>IRAN (ISLAMIC REPUBLIC OF):98</v>
          </cell>
        </row>
        <row r="142">
          <cell r="B142" t="str">
            <v>IRAQ:964</v>
          </cell>
        </row>
        <row r="143">
          <cell r="B143" t="str">
            <v>IRELAND:353</v>
          </cell>
        </row>
        <row r="144">
          <cell r="B144" t="str">
            <v>ISLE OF MAN:1624</v>
          </cell>
        </row>
        <row r="145">
          <cell r="B145" t="str">
            <v>ISRAEL:972</v>
          </cell>
        </row>
        <row r="146">
          <cell r="B146" t="str">
            <v>ITALY:5</v>
          </cell>
        </row>
        <row r="147">
          <cell r="B147" t="str">
            <v>JAMAICA:1876</v>
          </cell>
        </row>
        <row r="148">
          <cell r="B148" t="str">
            <v>JAPAN:81</v>
          </cell>
        </row>
        <row r="149">
          <cell r="B149" t="str">
            <v>JERSEY:1534</v>
          </cell>
        </row>
        <row r="150">
          <cell r="B150" t="str">
            <v>JORDAN:962</v>
          </cell>
        </row>
        <row r="151">
          <cell r="B151" t="str">
            <v>KAZAKHSTAN:7</v>
          </cell>
        </row>
        <row r="152">
          <cell r="B152" t="str">
            <v>KENYA:254</v>
          </cell>
        </row>
        <row r="153">
          <cell r="B153" t="str">
            <v>KIRIBATI:686</v>
          </cell>
        </row>
        <row r="154">
          <cell r="B154" t="str">
            <v>KOREA (DEMOCRATIC PEOPLES REPUBLIC OF):850</v>
          </cell>
        </row>
        <row r="155">
          <cell r="B155" t="str">
            <v>KOREA (REPUBLIC OF):82</v>
          </cell>
        </row>
        <row r="156">
          <cell r="B156" t="str">
            <v>KUWAIT:965</v>
          </cell>
        </row>
        <row r="157">
          <cell r="B157" t="str">
            <v>KYRGYZSTAN:996</v>
          </cell>
        </row>
        <row r="158">
          <cell r="B158" t="str">
            <v>LAO PEOPLES DEMOCRATIC REPUBLIC:856</v>
          </cell>
        </row>
        <row r="159">
          <cell r="B159" t="str">
            <v>LATVIA:371</v>
          </cell>
        </row>
        <row r="160">
          <cell r="B160" t="str">
            <v>LEBANON:961</v>
          </cell>
        </row>
        <row r="161">
          <cell r="B161" t="str">
            <v>LESOTHO:266</v>
          </cell>
        </row>
        <row r="162">
          <cell r="B162" t="str">
            <v>LIBERIA:231</v>
          </cell>
        </row>
        <row r="163">
          <cell r="B163" t="str">
            <v>LIBYA:218</v>
          </cell>
        </row>
        <row r="164">
          <cell r="B164" t="str">
            <v>LIECHTENSTEIN:423</v>
          </cell>
        </row>
        <row r="165">
          <cell r="B165" t="str">
            <v>LITHUANIA:370</v>
          </cell>
        </row>
        <row r="166">
          <cell r="B166" t="str">
            <v>LUXEMBOURG:352</v>
          </cell>
        </row>
        <row r="167">
          <cell r="B167" t="str">
            <v>MACAO:853</v>
          </cell>
        </row>
        <row r="168">
          <cell r="B168" t="str">
            <v>MACEDONIA (THE FORMER YUGOSLAV REPUBLIC OF):389</v>
          </cell>
        </row>
        <row r="169">
          <cell r="B169" t="str">
            <v>MADAGASCAR:261</v>
          </cell>
        </row>
        <row r="170">
          <cell r="B170" t="str">
            <v>MALAWI:265</v>
          </cell>
        </row>
        <row r="171">
          <cell r="B171" t="str">
            <v>MALAYSIA:60</v>
          </cell>
        </row>
        <row r="172">
          <cell r="B172" t="str">
            <v>MALDIVES:960</v>
          </cell>
        </row>
        <row r="173">
          <cell r="B173" t="str">
            <v>MALI:223</v>
          </cell>
        </row>
        <row r="174">
          <cell r="B174" t="str">
            <v>MALTA:356</v>
          </cell>
        </row>
        <row r="175">
          <cell r="B175" t="str">
            <v>MARSHALL ISLANDS:692</v>
          </cell>
        </row>
        <row r="176">
          <cell r="B176" t="str">
            <v>MARTINIQUE:596</v>
          </cell>
        </row>
        <row r="177">
          <cell r="B177" t="str">
            <v>MAURITANIA:222</v>
          </cell>
        </row>
        <row r="178">
          <cell r="B178" t="str">
            <v>MAURITIUS:230</v>
          </cell>
        </row>
        <row r="179">
          <cell r="B179" t="str">
            <v>MAYOTTE:269</v>
          </cell>
        </row>
        <row r="180">
          <cell r="B180" t="str">
            <v>MEXICO:52</v>
          </cell>
        </row>
        <row r="181">
          <cell r="B181" t="str">
            <v>MICRONESIA (FEDERATED STATES OF):691</v>
          </cell>
        </row>
        <row r="182">
          <cell r="B182" t="str">
            <v>MOLDOVA (REPUBLIC OF):373</v>
          </cell>
        </row>
        <row r="183">
          <cell r="B183" t="str">
            <v>MONACO:377</v>
          </cell>
        </row>
        <row r="184">
          <cell r="B184" t="str">
            <v>MONGOLIA:976</v>
          </cell>
        </row>
        <row r="185">
          <cell r="B185" t="str">
            <v>MONTENEGRO:382</v>
          </cell>
        </row>
        <row r="186">
          <cell r="B186" t="str">
            <v>MONTSERRAT:1664</v>
          </cell>
        </row>
        <row r="187">
          <cell r="B187" t="str">
            <v>MOROCCO:212</v>
          </cell>
        </row>
        <row r="188">
          <cell r="B188" t="str">
            <v>MOZAMBIQUE:258</v>
          </cell>
        </row>
        <row r="189">
          <cell r="B189" t="str">
            <v>MYANMAR:95</v>
          </cell>
        </row>
        <row r="190">
          <cell r="B190" t="str">
            <v>NAMIBIA:264</v>
          </cell>
        </row>
        <row r="191">
          <cell r="B191" t="str">
            <v>NAURU:674</v>
          </cell>
        </row>
        <row r="192">
          <cell r="B192" t="str">
            <v>NEPAL:977</v>
          </cell>
        </row>
        <row r="193">
          <cell r="B193" t="str">
            <v>NETHERLANDS:31</v>
          </cell>
        </row>
        <row r="194">
          <cell r="B194" t="str">
            <v>NEW CALEDONIA:687</v>
          </cell>
        </row>
        <row r="195">
          <cell r="B195" t="str">
            <v>NEW ZEALAND:64</v>
          </cell>
        </row>
        <row r="196">
          <cell r="B196" t="str">
            <v>NICARAGUA:505</v>
          </cell>
        </row>
        <row r="197">
          <cell r="B197" t="str">
            <v>NIGER:227</v>
          </cell>
        </row>
        <row r="198">
          <cell r="B198" t="str">
            <v>NIGERIA:234</v>
          </cell>
        </row>
        <row r="199">
          <cell r="B199" t="str">
            <v>NIUE:683</v>
          </cell>
        </row>
        <row r="200">
          <cell r="B200" t="str">
            <v>NORFOLK ISLAND:15</v>
          </cell>
        </row>
        <row r="201">
          <cell r="B201" t="str">
            <v>NORTHERN MARIANA ISLANDS:1670</v>
          </cell>
        </row>
        <row r="202">
          <cell r="B202" t="str">
            <v>NORWAY:47</v>
          </cell>
        </row>
        <row r="203">
          <cell r="B203" t="str">
            <v>OMAN:968</v>
          </cell>
        </row>
        <row r="204">
          <cell r="B204" t="str">
            <v>PAKISTAN:92</v>
          </cell>
        </row>
        <row r="205">
          <cell r="B205" t="str">
            <v>PALAU:680</v>
          </cell>
        </row>
        <row r="206">
          <cell r="B206" t="str">
            <v>PALESTINE, STATE OF:970</v>
          </cell>
        </row>
        <row r="207">
          <cell r="B207" t="str">
            <v>PANAMA:507</v>
          </cell>
        </row>
        <row r="208">
          <cell r="B208" t="str">
            <v>PAPUA NEW GUINEA:675</v>
          </cell>
        </row>
        <row r="209">
          <cell r="B209" t="str">
            <v>PARAGUAY:595</v>
          </cell>
        </row>
        <row r="210">
          <cell r="B210" t="str">
            <v>PERU:51</v>
          </cell>
        </row>
        <row r="211">
          <cell r="B211" t="str">
            <v>PHILIPPINES:63</v>
          </cell>
        </row>
        <row r="212">
          <cell r="B212" t="str">
            <v>PITCAIRN:1011</v>
          </cell>
        </row>
        <row r="213">
          <cell r="B213" t="str">
            <v>POLAND:48</v>
          </cell>
        </row>
        <row r="214">
          <cell r="B214" t="str">
            <v>PORTUGAL:14</v>
          </cell>
        </row>
        <row r="215">
          <cell r="B215" t="str">
            <v>PUERTO RICO:1787</v>
          </cell>
        </row>
        <row r="216">
          <cell r="B216" t="str">
            <v>QATAR:974</v>
          </cell>
        </row>
        <row r="217">
          <cell r="B217" t="str">
            <v>REUNION:262</v>
          </cell>
        </row>
        <row r="218">
          <cell r="B218" t="str">
            <v>ROMANIA:40</v>
          </cell>
        </row>
        <row r="219">
          <cell r="B219" t="str">
            <v>RUSSIAN FEDERATION:8</v>
          </cell>
        </row>
        <row r="220">
          <cell r="B220" t="str">
            <v>RWANDA:250</v>
          </cell>
        </row>
        <row r="221">
          <cell r="B221" t="str">
            <v>SAINT BARTHELEMY:1006</v>
          </cell>
        </row>
        <row r="222">
          <cell r="B222" t="str">
            <v>SAINT HELENA, ASCENSION AND TRISTAN DA CUNHA:290</v>
          </cell>
        </row>
        <row r="223">
          <cell r="B223" t="str">
            <v>SAINT KITTS AND NEVIS:1869</v>
          </cell>
        </row>
        <row r="224">
          <cell r="B224" t="str">
            <v>SAINT LUCIA:1758</v>
          </cell>
        </row>
        <row r="225">
          <cell r="B225" t="str">
            <v>SAINT MARTIN (FRENCH PART):1007</v>
          </cell>
        </row>
        <row r="226">
          <cell r="B226" t="str">
            <v>SAINT PIERRE AND MIQUELON:508</v>
          </cell>
        </row>
        <row r="227">
          <cell r="B227" t="str">
            <v>SAINT VINCENT AND THE GRENADINES:1784</v>
          </cell>
        </row>
        <row r="228">
          <cell r="B228" t="str">
            <v>SAMOA:685</v>
          </cell>
        </row>
        <row r="229">
          <cell r="B229" t="str">
            <v>SAN MARINO:378</v>
          </cell>
        </row>
        <row r="230">
          <cell r="B230" t="str">
            <v>SAO TOME AND PRINCIPE:239</v>
          </cell>
        </row>
        <row r="231">
          <cell r="B231" t="str">
            <v>SAUDI ARABIA:966</v>
          </cell>
        </row>
        <row r="232">
          <cell r="B232" t="str">
            <v>SENEGAL:221</v>
          </cell>
        </row>
        <row r="233">
          <cell r="B233" t="str">
            <v>SERBIA:381</v>
          </cell>
        </row>
        <row r="234">
          <cell r="B234" t="str">
            <v>SEYCHELLES:248</v>
          </cell>
        </row>
        <row r="235">
          <cell r="B235" t="str">
            <v>SIERRA LEONE:232</v>
          </cell>
        </row>
        <row r="236">
          <cell r="B236" t="str">
            <v>SINGAPORE:65</v>
          </cell>
        </row>
        <row r="237">
          <cell r="B237" t="str">
            <v>SINT MAARTEN (DUTCH PART):1721</v>
          </cell>
        </row>
        <row r="238">
          <cell r="B238" t="str">
            <v>SLOVAKIA:421</v>
          </cell>
        </row>
        <row r="239">
          <cell r="B239" t="str">
            <v>SLOVENIA:386</v>
          </cell>
        </row>
        <row r="240">
          <cell r="B240" t="str">
            <v>SOLOMON ISLANDS:677</v>
          </cell>
        </row>
        <row r="241">
          <cell r="B241" t="str">
            <v>SOMALIA:252</v>
          </cell>
        </row>
        <row r="242">
          <cell r="B242" t="str">
            <v>SOUTH AFRICA:28</v>
          </cell>
        </row>
        <row r="243">
          <cell r="B243" t="str">
            <v>SOUTH GEORGIA AND THE SOUTH SANDWICH ISLANDS:1008</v>
          </cell>
        </row>
        <row r="244">
          <cell r="B244" t="str">
            <v>SOUTH SUDAN:211</v>
          </cell>
        </row>
        <row r="245">
          <cell r="B245" t="str">
            <v>SPAIN:35</v>
          </cell>
        </row>
        <row r="246">
          <cell r="B246" t="str">
            <v>SRI LANKA:94</v>
          </cell>
        </row>
        <row r="247">
          <cell r="B247" t="str">
            <v>SUDAN:249</v>
          </cell>
        </row>
        <row r="248">
          <cell r="B248" t="str">
            <v>SURINAME:597</v>
          </cell>
        </row>
        <row r="249">
          <cell r="B249" t="str">
            <v>SVALBARD AND JAN MAYEN:1012</v>
          </cell>
        </row>
        <row r="250">
          <cell r="B250" t="str">
            <v>SWAZILAND:268</v>
          </cell>
        </row>
        <row r="251">
          <cell r="B251" t="str">
            <v>SWEDEN:46</v>
          </cell>
        </row>
        <row r="252">
          <cell r="B252" t="str">
            <v>SWITZERLAND:41</v>
          </cell>
        </row>
        <row r="253">
          <cell r="B253" t="str">
            <v>SYRIAN ARAB REPUBLIC:963</v>
          </cell>
        </row>
        <row r="254">
          <cell r="B254" t="str">
            <v>TAIWAN, PROVINCE OF CHINA[A]:886</v>
          </cell>
        </row>
        <row r="255">
          <cell r="B255" t="str">
            <v>TAJIKISTAN:992</v>
          </cell>
        </row>
        <row r="256">
          <cell r="B256" t="str">
            <v>TANZANIA, UNITED REPUBLIC OF:255</v>
          </cell>
        </row>
        <row r="257">
          <cell r="B257" t="str">
            <v>THAILAND:66</v>
          </cell>
        </row>
        <row r="258">
          <cell r="B258" t="str">
            <v>TIMOR-LESTE (EAST TIMOR):670</v>
          </cell>
        </row>
        <row r="259">
          <cell r="B259" t="str">
            <v>TOGO:228</v>
          </cell>
        </row>
        <row r="260">
          <cell r="B260" t="str">
            <v>TOKELAU:690</v>
          </cell>
        </row>
        <row r="261">
          <cell r="B261" t="str">
            <v>TONGA:676</v>
          </cell>
        </row>
        <row r="262">
          <cell r="B262" t="str">
            <v>TRINIDAD AND TOBAGO:1868</v>
          </cell>
        </row>
        <row r="263">
          <cell r="B263" t="str">
            <v>TUNISIA:216</v>
          </cell>
        </row>
        <row r="264">
          <cell r="B264" t="str">
            <v>TURKEY:90</v>
          </cell>
        </row>
        <row r="265">
          <cell r="B265" t="str">
            <v>TURKMENISTAN:993</v>
          </cell>
        </row>
        <row r="266">
          <cell r="B266" t="str">
            <v>TURKS AND CAICOS ISLANDS:1649</v>
          </cell>
        </row>
        <row r="267">
          <cell r="B267" t="str">
            <v>TUVALU:688</v>
          </cell>
        </row>
        <row r="268">
          <cell r="B268" t="str">
            <v>UGANDA:256</v>
          </cell>
        </row>
        <row r="269">
          <cell r="B269" t="str">
            <v>UKRAINE:380</v>
          </cell>
        </row>
        <row r="270">
          <cell r="B270" t="str">
            <v>UNITED ARAB EMIRATES:971</v>
          </cell>
        </row>
        <row r="271">
          <cell r="B271" t="str">
            <v>UNITED KINGDOM OF GREAT BRITAIN AND NORTHERN IRELAND:44</v>
          </cell>
        </row>
        <row r="272">
          <cell r="B272" t="str">
            <v>UNITED STATES OF AMERICA:2</v>
          </cell>
        </row>
        <row r="273">
          <cell r="B273" t="str">
            <v>UNITED STATES MINOR OUTLYING ISLANDS:1009</v>
          </cell>
        </row>
        <row r="274">
          <cell r="B274" t="str">
            <v>URUGUAY:598</v>
          </cell>
        </row>
        <row r="275">
          <cell r="B275" t="str">
            <v>UZBEKISTAN:998</v>
          </cell>
        </row>
        <row r="276">
          <cell r="B276" t="str">
            <v>VANUATU:678</v>
          </cell>
        </row>
        <row r="277">
          <cell r="B277" t="str">
            <v>VENEZUELA (BOLIVARIAN REPUBLIC OF):58</v>
          </cell>
        </row>
        <row r="278">
          <cell r="B278" t="str">
            <v>VIET NAM:84</v>
          </cell>
        </row>
        <row r="279">
          <cell r="B279" t="str">
            <v>VIRGIN ISLANDS (BRITISH):1284</v>
          </cell>
        </row>
        <row r="280">
          <cell r="B280" t="str">
            <v>VIRGIN ISLANDS (U.S.):1340</v>
          </cell>
        </row>
        <row r="281">
          <cell r="B281" t="str">
            <v>WALLIS AND FUTUNA:681</v>
          </cell>
        </row>
        <row r="282">
          <cell r="B282" t="str">
            <v>WESTERN SAHARA:1013</v>
          </cell>
        </row>
        <row r="283">
          <cell r="B283" t="str">
            <v>YEMEN:967</v>
          </cell>
        </row>
        <row r="284">
          <cell r="B284" t="str">
            <v>ZAMBIA:260</v>
          </cell>
        </row>
        <row r="285">
          <cell r="B285" t="str">
            <v>ZIMBABWE:263</v>
          </cell>
        </row>
        <row r="286">
          <cell r="B286" t="str">
            <v>OTHERS:9999</v>
          </cell>
        </row>
      </sheetData>
      <sheetData sheetId="34"/>
      <sheetData sheetId="35"/>
      <sheetData sheetId="36">
        <row r="5">
          <cell r="E5">
            <v>0</v>
          </cell>
          <cell r="F5">
            <v>0</v>
          </cell>
          <cell r="G5" t="str">
            <v>(Select)</v>
          </cell>
        </row>
        <row r="6">
          <cell r="E6">
            <v>0</v>
          </cell>
          <cell r="F6">
            <v>0</v>
          </cell>
          <cell r="G6" t="str">
            <v>(Select)</v>
          </cell>
        </row>
        <row r="7">
          <cell r="E7">
            <v>0</v>
          </cell>
          <cell r="F7">
            <v>0</v>
          </cell>
          <cell r="G7" t="str">
            <v>(Select)</v>
          </cell>
        </row>
        <row r="8">
          <cell r="E8">
            <v>0</v>
          </cell>
          <cell r="F8">
            <v>0</v>
          </cell>
          <cell r="G8" t="str">
            <v>(Select)</v>
          </cell>
        </row>
        <row r="9">
          <cell r="E9">
            <v>0</v>
          </cell>
          <cell r="F9">
            <v>0</v>
          </cell>
          <cell r="G9" t="str">
            <v>(Select)</v>
          </cell>
        </row>
        <row r="10">
          <cell r="E10">
            <v>0</v>
          </cell>
          <cell r="F10">
            <v>0</v>
          </cell>
          <cell r="G10" t="str">
            <v>(Select)</v>
          </cell>
        </row>
        <row r="11">
          <cell r="E11">
            <v>0</v>
          </cell>
          <cell r="F11">
            <v>0</v>
          </cell>
          <cell r="G11" t="str">
            <v>(Select)</v>
          </cell>
        </row>
        <row r="12">
          <cell r="E12">
            <v>0</v>
          </cell>
          <cell r="F12">
            <v>0</v>
          </cell>
          <cell r="G12" t="str">
            <v>(Select)</v>
          </cell>
        </row>
        <row r="13">
          <cell r="E13">
            <v>0</v>
          </cell>
          <cell r="F13">
            <v>0</v>
          </cell>
          <cell r="G13" t="str">
            <v>(Select)</v>
          </cell>
        </row>
        <row r="14">
          <cell r="E14">
            <v>0</v>
          </cell>
          <cell r="F14">
            <v>0</v>
          </cell>
          <cell r="G14" t="str">
            <v>(Select)</v>
          </cell>
        </row>
        <row r="15">
          <cell r="E15">
            <v>0</v>
          </cell>
          <cell r="F15">
            <v>0</v>
          </cell>
          <cell r="G15" t="str">
            <v>(Select)</v>
          </cell>
        </row>
        <row r="16">
          <cell r="E16">
            <v>0</v>
          </cell>
          <cell r="F16">
            <v>0</v>
          </cell>
          <cell r="G16" t="str">
            <v>(Select)</v>
          </cell>
        </row>
        <row r="17">
          <cell r="E17">
            <v>0</v>
          </cell>
          <cell r="F17">
            <v>0</v>
          </cell>
          <cell r="G17" t="str">
            <v>(Select)</v>
          </cell>
        </row>
        <row r="18">
          <cell r="E18">
            <v>0</v>
          </cell>
          <cell r="F18">
            <v>0</v>
          </cell>
          <cell r="G18" t="str">
            <v>(Select)</v>
          </cell>
        </row>
        <row r="19">
          <cell r="E19">
            <v>0</v>
          </cell>
          <cell r="F19">
            <v>0</v>
          </cell>
          <cell r="G19" t="str">
            <v>(Select)</v>
          </cell>
        </row>
        <row r="20">
          <cell r="E20">
            <v>0</v>
          </cell>
          <cell r="F20">
            <v>0</v>
          </cell>
          <cell r="G20" t="str">
            <v>(Select)</v>
          </cell>
        </row>
        <row r="21">
          <cell r="E21">
            <v>0</v>
          </cell>
          <cell r="F21">
            <v>0</v>
          </cell>
          <cell r="G21" t="str">
            <v>(Select)</v>
          </cell>
        </row>
        <row r="22">
          <cell r="E22">
            <v>0</v>
          </cell>
          <cell r="F22">
            <v>0</v>
          </cell>
          <cell r="G22" t="str">
            <v>(Select)</v>
          </cell>
        </row>
        <row r="23">
          <cell r="E23">
            <v>0</v>
          </cell>
          <cell r="F23">
            <v>0</v>
          </cell>
          <cell r="G23" t="str">
            <v>(Select)</v>
          </cell>
        </row>
        <row r="24">
          <cell r="E24">
            <v>0</v>
          </cell>
          <cell r="F24">
            <v>0</v>
          </cell>
          <cell r="G24" t="str">
            <v>(Select)</v>
          </cell>
        </row>
        <row r="25">
          <cell r="E25">
            <v>0</v>
          </cell>
          <cell r="F25">
            <v>0</v>
          </cell>
          <cell r="G25" t="str">
            <v>(Select)</v>
          </cell>
        </row>
        <row r="26">
          <cell r="E26">
            <v>0</v>
          </cell>
          <cell r="F26">
            <v>0</v>
          </cell>
          <cell r="G26" t="str">
            <v>(Select)</v>
          </cell>
        </row>
        <row r="27">
          <cell r="E27">
            <v>0</v>
          </cell>
          <cell r="F27">
            <v>0</v>
          </cell>
          <cell r="G27" t="str">
            <v>(Select)</v>
          </cell>
        </row>
        <row r="28">
          <cell r="E28">
            <v>0</v>
          </cell>
          <cell r="F28">
            <v>0</v>
          </cell>
          <cell r="G28" t="str">
            <v>(Select)</v>
          </cell>
        </row>
        <row r="29">
          <cell r="E29">
            <v>0</v>
          </cell>
          <cell r="F29">
            <v>0</v>
          </cell>
          <cell r="G29" t="str">
            <v>(Select)</v>
          </cell>
        </row>
        <row r="30">
          <cell r="E30">
            <v>0</v>
          </cell>
          <cell r="F30">
            <v>0</v>
          </cell>
          <cell r="G30" t="str">
            <v>(Select)</v>
          </cell>
        </row>
        <row r="31">
          <cell r="E31">
            <v>0</v>
          </cell>
          <cell r="F31">
            <v>0</v>
          </cell>
          <cell r="G31" t="str">
            <v>(Select)</v>
          </cell>
        </row>
        <row r="32">
          <cell r="E32">
            <v>0</v>
          </cell>
          <cell r="F32">
            <v>0</v>
          </cell>
          <cell r="G32" t="str">
            <v>(Select)</v>
          </cell>
        </row>
        <row r="33">
          <cell r="E33">
            <v>0</v>
          </cell>
          <cell r="F33">
            <v>0</v>
          </cell>
          <cell r="G33" t="str">
            <v>(Select)</v>
          </cell>
        </row>
        <row r="34">
          <cell r="E34">
            <v>0</v>
          </cell>
          <cell r="F34">
            <v>0</v>
          </cell>
          <cell r="G34" t="str">
            <v>(Select)</v>
          </cell>
        </row>
        <row r="35">
          <cell r="E35">
            <v>0</v>
          </cell>
          <cell r="F35">
            <v>0</v>
          </cell>
          <cell r="G35" t="str">
            <v>(Select)</v>
          </cell>
        </row>
        <row r="36">
          <cell r="E36">
            <v>0</v>
          </cell>
          <cell r="F36">
            <v>0</v>
          </cell>
          <cell r="G36" t="str">
            <v>(Select)</v>
          </cell>
        </row>
        <row r="37">
          <cell r="E37">
            <v>0</v>
          </cell>
          <cell r="F37">
            <v>0</v>
          </cell>
          <cell r="G37" t="str">
            <v>(Select)</v>
          </cell>
        </row>
        <row r="38">
          <cell r="E38">
            <v>0</v>
          </cell>
          <cell r="F38">
            <v>0</v>
          </cell>
          <cell r="G38" t="str">
            <v>(Select)</v>
          </cell>
        </row>
        <row r="39">
          <cell r="E39">
            <v>0</v>
          </cell>
          <cell r="F39">
            <v>0</v>
          </cell>
          <cell r="G39" t="str">
            <v>(Select)</v>
          </cell>
        </row>
        <row r="40">
          <cell r="E40">
            <v>0</v>
          </cell>
          <cell r="F40">
            <v>0</v>
          </cell>
          <cell r="G40" t="str">
            <v>(Select)</v>
          </cell>
        </row>
        <row r="41">
          <cell r="E41">
            <v>0</v>
          </cell>
          <cell r="F41">
            <v>0</v>
          </cell>
          <cell r="G41" t="str">
            <v>(Select)</v>
          </cell>
        </row>
        <row r="42">
          <cell r="E42">
            <v>0</v>
          </cell>
          <cell r="F42">
            <v>0</v>
          </cell>
          <cell r="G42" t="str">
            <v>(Select)</v>
          </cell>
        </row>
        <row r="43">
          <cell r="E43">
            <v>0</v>
          </cell>
          <cell r="F43">
            <v>0</v>
          </cell>
          <cell r="G43" t="str">
            <v>(Select)</v>
          </cell>
        </row>
        <row r="44">
          <cell r="E44">
            <v>0</v>
          </cell>
          <cell r="F44">
            <v>0</v>
          </cell>
          <cell r="G44" t="str">
            <v>(Select)</v>
          </cell>
        </row>
        <row r="45">
          <cell r="E45">
            <v>0</v>
          </cell>
          <cell r="F45">
            <v>0</v>
          </cell>
          <cell r="G45" t="str">
            <v>(Select)</v>
          </cell>
        </row>
        <row r="46">
          <cell r="E46">
            <v>0</v>
          </cell>
          <cell r="F46">
            <v>0</v>
          </cell>
          <cell r="G46" t="str">
            <v>(Select)</v>
          </cell>
        </row>
        <row r="47">
          <cell r="E47">
            <v>0</v>
          </cell>
          <cell r="F47">
            <v>0</v>
          </cell>
          <cell r="G47" t="str">
            <v>(Select)</v>
          </cell>
        </row>
        <row r="48">
          <cell r="E48">
            <v>0</v>
          </cell>
          <cell r="F48">
            <v>0</v>
          </cell>
          <cell r="G48" t="str">
            <v>(Select)</v>
          </cell>
        </row>
        <row r="49">
          <cell r="E49">
            <v>0</v>
          </cell>
          <cell r="F49">
            <v>0</v>
          </cell>
          <cell r="G49" t="str">
            <v>(Select)</v>
          </cell>
        </row>
        <row r="50">
          <cell r="E50">
            <v>0</v>
          </cell>
          <cell r="F50">
            <v>0</v>
          </cell>
          <cell r="G50" t="str">
            <v>(Select)</v>
          </cell>
        </row>
        <row r="51">
          <cell r="E51">
            <v>0</v>
          </cell>
          <cell r="F51">
            <v>0</v>
          </cell>
          <cell r="G51" t="str">
            <v>(Select)</v>
          </cell>
        </row>
        <row r="52">
          <cell r="E52">
            <v>0</v>
          </cell>
          <cell r="F52">
            <v>0</v>
          </cell>
          <cell r="G52" t="str">
            <v>(Select)</v>
          </cell>
        </row>
        <row r="53">
          <cell r="E53">
            <v>0</v>
          </cell>
          <cell r="F53">
            <v>0</v>
          </cell>
          <cell r="G53" t="str">
            <v>(Select)</v>
          </cell>
        </row>
        <row r="54">
          <cell r="E54">
            <v>0</v>
          </cell>
          <cell r="F54">
            <v>0</v>
          </cell>
          <cell r="G54" t="str">
            <v>(Select)</v>
          </cell>
        </row>
        <row r="55">
          <cell r="E55">
            <v>0</v>
          </cell>
          <cell r="F55">
            <v>0</v>
          </cell>
          <cell r="G55" t="str">
            <v>(Select)</v>
          </cell>
        </row>
        <row r="56">
          <cell r="E56">
            <v>0</v>
          </cell>
          <cell r="F56">
            <v>0</v>
          </cell>
          <cell r="G56" t="str">
            <v>(Select)</v>
          </cell>
        </row>
        <row r="57">
          <cell r="E57">
            <v>0</v>
          </cell>
          <cell r="F57">
            <v>0</v>
          </cell>
          <cell r="G57" t="str">
            <v>(Select)</v>
          </cell>
        </row>
        <row r="58">
          <cell r="E58">
            <v>0</v>
          </cell>
          <cell r="F58">
            <v>0</v>
          </cell>
          <cell r="G58" t="str">
            <v>(Select)</v>
          </cell>
        </row>
        <row r="59">
          <cell r="E59">
            <v>0</v>
          </cell>
          <cell r="F59">
            <v>0</v>
          </cell>
          <cell r="G59" t="str">
            <v>(Select)</v>
          </cell>
        </row>
        <row r="60">
          <cell r="E60">
            <v>0</v>
          </cell>
          <cell r="F60">
            <v>0</v>
          </cell>
          <cell r="G60" t="str">
            <v>(Select)</v>
          </cell>
        </row>
        <row r="61">
          <cell r="E61">
            <v>0</v>
          </cell>
          <cell r="F61">
            <v>0</v>
          </cell>
          <cell r="G61" t="str">
            <v>(Select)</v>
          </cell>
        </row>
        <row r="62">
          <cell r="E62">
            <v>0</v>
          </cell>
          <cell r="F62">
            <v>0</v>
          </cell>
          <cell r="G62" t="str">
            <v>(Select)</v>
          </cell>
        </row>
        <row r="63">
          <cell r="E63">
            <v>0</v>
          </cell>
          <cell r="F63">
            <v>0</v>
          </cell>
          <cell r="G63" t="str">
            <v>(Select)</v>
          </cell>
        </row>
        <row r="64">
          <cell r="E64">
            <v>0</v>
          </cell>
          <cell r="F64">
            <v>0</v>
          </cell>
          <cell r="G64" t="str">
            <v>(Select)</v>
          </cell>
        </row>
        <row r="65">
          <cell r="E65">
            <v>0</v>
          </cell>
          <cell r="F65">
            <v>0</v>
          </cell>
          <cell r="G65" t="str">
            <v>(Select)</v>
          </cell>
        </row>
        <row r="66">
          <cell r="E66">
            <v>0</v>
          </cell>
          <cell r="F66">
            <v>0</v>
          </cell>
          <cell r="G66" t="str">
            <v>(Select)</v>
          </cell>
        </row>
        <row r="67">
          <cell r="E67">
            <v>0</v>
          </cell>
          <cell r="F67">
            <v>0</v>
          </cell>
          <cell r="G67" t="str">
            <v>(Select)</v>
          </cell>
        </row>
        <row r="68">
          <cell r="E68">
            <v>0</v>
          </cell>
          <cell r="F68">
            <v>0</v>
          </cell>
          <cell r="G68" t="str">
            <v>(Select)</v>
          </cell>
        </row>
        <row r="69">
          <cell r="E69">
            <v>0</v>
          </cell>
          <cell r="F69">
            <v>0</v>
          </cell>
          <cell r="G69" t="str">
            <v>(Select)</v>
          </cell>
        </row>
        <row r="70">
          <cell r="E70">
            <v>0</v>
          </cell>
          <cell r="F70">
            <v>0</v>
          </cell>
          <cell r="G70" t="str">
            <v>(Select)</v>
          </cell>
        </row>
        <row r="71">
          <cell r="E71">
            <v>0</v>
          </cell>
          <cell r="F71">
            <v>0</v>
          </cell>
          <cell r="G71" t="str">
            <v>(Select)</v>
          </cell>
        </row>
        <row r="72">
          <cell r="E72">
            <v>0</v>
          </cell>
          <cell r="F72">
            <v>0</v>
          </cell>
          <cell r="G72" t="str">
            <v>(Select)</v>
          </cell>
        </row>
        <row r="73">
          <cell r="E73">
            <v>0</v>
          </cell>
          <cell r="F73">
            <v>0</v>
          </cell>
          <cell r="G73" t="str">
            <v>(Select)</v>
          </cell>
        </row>
        <row r="74">
          <cell r="E74">
            <v>0</v>
          </cell>
          <cell r="F74">
            <v>0</v>
          </cell>
          <cell r="G74" t="str">
            <v>(Select)</v>
          </cell>
        </row>
        <row r="75">
          <cell r="E75">
            <v>0</v>
          </cell>
          <cell r="F75">
            <v>0</v>
          </cell>
          <cell r="G75" t="str">
            <v>(Select)</v>
          </cell>
        </row>
        <row r="76">
          <cell r="E76">
            <v>0</v>
          </cell>
          <cell r="F76">
            <v>0</v>
          </cell>
          <cell r="G76" t="str">
            <v>(Select)</v>
          </cell>
        </row>
        <row r="77">
          <cell r="E77">
            <v>0</v>
          </cell>
          <cell r="F77">
            <v>0</v>
          </cell>
          <cell r="G77" t="str">
            <v>(Select)</v>
          </cell>
        </row>
        <row r="78">
          <cell r="E78">
            <v>0</v>
          </cell>
          <cell r="F78">
            <v>0</v>
          </cell>
          <cell r="G78" t="str">
            <v>(Select)</v>
          </cell>
        </row>
        <row r="79">
          <cell r="E79">
            <v>0</v>
          </cell>
          <cell r="F79">
            <v>0</v>
          </cell>
          <cell r="G79" t="str">
            <v>(Select)</v>
          </cell>
        </row>
        <row r="80">
          <cell r="E80">
            <v>0</v>
          </cell>
          <cell r="F80">
            <v>0</v>
          </cell>
          <cell r="G80" t="str">
            <v>(Select)</v>
          </cell>
        </row>
        <row r="81">
          <cell r="E81">
            <v>0</v>
          </cell>
          <cell r="F81">
            <v>0</v>
          </cell>
          <cell r="G81" t="str">
            <v>(Select)</v>
          </cell>
        </row>
        <row r="82">
          <cell r="E82">
            <v>0</v>
          </cell>
          <cell r="F82">
            <v>0</v>
          </cell>
          <cell r="G82" t="str">
            <v>(Select)</v>
          </cell>
        </row>
        <row r="83">
          <cell r="E83">
            <v>0</v>
          </cell>
          <cell r="F83">
            <v>0</v>
          </cell>
          <cell r="G83" t="str">
            <v>(Select)</v>
          </cell>
        </row>
        <row r="84">
          <cell r="E84">
            <v>0</v>
          </cell>
          <cell r="F84">
            <v>0</v>
          </cell>
          <cell r="G84" t="str">
            <v>(Select)</v>
          </cell>
        </row>
        <row r="85">
          <cell r="E85">
            <v>0</v>
          </cell>
          <cell r="F85">
            <v>0</v>
          </cell>
          <cell r="G85" t="str">
            <v>(Select)</v>
          </cell>
        </row>
        <row r="86">
          <cell r="E86">
            <v>0</v>
          </cell>
          <cell r="F86">
            <v>0</v>
          </cell>
          <cell r="G86" t="str">
            <v>(Select)</v>
          </cell>
        </row>
        <row r="87">
          <cell r="E87">
            <v>0</v>
          </cell>
          <cell r="F87">
            <v>0</v>
          </cell>
          <cell r="G87" t="str">
            <v>(Select)</v>
          </cell>
        </row>
        <row r="88">
          <cell r="E88">
            <v>0</v>
          </cell>
          <cell r="F88">
            <v>0</v>
          </cell>
          <cell r="G88" t="str">
            <v>(Select)</v>
          </cell>
        </row>
        <row r="89">
          <cell r="E89">
            <v>0</v>
          </cell>
          <cell r="F89">
            <v>0</v>
          </cell>
          <cell r="G89" t="str">
            <v>(Select)</v>
          </cell>
        </row>
        <row r="90">
          <cell r="E90">
            <v>0</v>
          </cell>
          <cell r="F90">
            <v>0</v>
          </cell>
          <cell r="G90" t="str">
            <v>(Select)</v>
          </cell>
        </row>
        <row r="91">
          <cell r="E91">
            <v>0</v>
          </cell>
          <cell r="F91">
            <v>0</v>
          </cell>
          <cell r="G91" t="str">
            <v>(Select)</v>
          </cell>
        </row>
        <row r="92">
          <cell r="E92">
            <v>0</v>
          </cell>
          <cell r="F92">
            <v>0</v>
          </cell>
          <cell r="G92" t="str">
            <v>(Select)</v>
          </cell>
        </row>
        <row r="93">
          <cell r="E93">
            <v>0</v>
          </cell>
          <cell r="F93">
            <v>0</v>
          </cell>
          <cell r="G93" t="str">
            <v>(Select)</v>
          </cell>
        </row>
        <row r="94">
          <cell r="E94">
            <v>0</v>
          </cell>
          <cell r="F94">
            <v>0</v>
          </cell>
          <cell r="G94" t="str">
            <v>(Select)</v>
          </cell>
        </row>
        <row r="95">
          <cell r="E95">
            <v>0</v>
          </cell>
          <cell r="F95">
            <v>0</v>
          </cell>
          <cell r="G95" t="str">
            <v>(Select)</v>
          </cell>
        </row>
        <row r="96">
          <cell r="E96">
            <v>0</v>
          </cell>
          <cell r="F96">
            <v>0</v>
          </cell>
          <cell r="G96" t="str">
            <v>(Select)</v>
          </cell>
        </row>
        <row r="97">
          <cell r="E97">
            <v>0</v>
          </cell>
          <cell r="F97">
            <v>0</v>
          </cell>
          <cell r="G97" t="str">
            <v>(Select)</v>
          </cell>
        </row>
        <row r="98">
          <cell r="E98">
            <v>0</v>
          </cell>
          <cell r="F98">
            <v>0</v>
          </cell>
          <cell r="G98" t="str">
            <v>(Select)</v>
          </cell>
        </row>
        <row r="99">
          <cell r="E99">
            <v>0</v>
          </cell>
          <cell r="F99">
            <v>0</v>
          </cell>
          <cell r="G99" t="str">
            <v>(Select)</v>
          </cell>
        </row>
        <row r="100">
          <cell r="E100">
            <v>0</v>
          </cell>
          <cell r="F100">
            <v>0</v>
          </cell>
          <cell r="G100" t="str">
            <v>(Select)</v>
          </cell>
        </row>
        <row r="101">
          <cell r="E101">
            <v>0</v>
          </cell>
          <cell r="F101">
            <v>0</v>
          </cell>
          <cell r="G101" t="str">
            <v>(Select)</v>
          </cell>
        </row>
        <row r="102">
          <cell r="E102">
            <v>0</v>
          </cell>
          <cell r="F102">
            <v>0</v>
          </cell>
          <cell r="G102" t="str">
            <v>(Select)</v>
          </cell>
        </row>
        <row r="103">
          <cell r="E103">
            <v>0</v>
          </cell>
          <cell r="F103">
            <v>0</v>
          </cell>
          <cell r="G103" t="str">
            <v>(Select)</v>
          </cell>
        </row>
        <row r="104">
          <cell r="E104">
            <v>0</v>
          </cell>
          <cell r="F104">
            <v>0</v>
          </cell>
          <cell r="G104" t="str">
            <v>(Select)</v>
          </cell>
        </row>
        <row r="105">
          <cell r="E105">
            <v>0</v>
          </cell>
          <cell r="F105">
            <v>0</v>
          </cell>
          <cell r="G105" t="str">
            <v>(Select)</v>
          </cell>
        </row>
        <row r="106">
          <cell r="E106">
            <v>0</v>
          </cell>
          <cell r="F106">
            <v>0</v>
          </cell>
          <cell r="G106" t="str">
            <v>(Select)</v>
          </cell>
        </row>
        <row r="107">
          <cell r="E107">
            <v>0</v>
          </cell>
          <cell r="F107">
            <v>0</v>
          </cell>
          <cell r="G107" t="str">
            <v>(Select)</v>
          </cell>
        </row>
        <row r="108">
          <cell r="E108">
            <v>0</v>
          </cell>
          <cell r="F108">
            <v>0</v>
          </cell>
          <cell r="G108" t="str">
            <v>(Select)</v>
          </cell>
        </row>
        <row r="109">
          <cell r="E109">
            <v>0</v>
          </cell>
          <cell r="F109">
            <v>0</v>
          </cell>
          <cell r="G109" t="str">
            <v>(Select)</v>
          </cell>
        </row>
        <row r="110">
          <cell r="E110">
            <v>0</v>
          </cell>
          <cell r="F110">
            <v>0</v>
          </cell>
          <cell r="G110" t="str">
            <v>(Select)</v>
          </cell>
        </row>
        <row r="111">
          <cell r="E111">
            <v>0</v>
          </cell>
          <cell r="F111">
            <v>0</v>
          </cell>
          <cell r="G111" t="str">
            <v>(Select)</v>
          </cell>
        </row>
        <row r="112">
          <cell r="E112">
            <v>0</v>
          </cell>
          <cell r="F112">
            <v>0</v>
          </cell>
          <cell r="G112" t="str">
            <v>(Select)</v>
          </cell>
        </row>
        <row r="113">
          <cell r="E113">
            <v>0</v>
          </cell>
          <cell r="F113">
            <v>0</v>
          </cell>
          <cell r="G113" t="str">
            <v>(Select)</v>
          </cell>
        </row>
        <row r="114">
          <cell r="E114">
            <v>0</v>
          </cell>
          <cell r="F114">
            <v>0</v>
          </cell>
          <cell r="G114" t="str">
            <v>(Select)</v>
          </cell>
        </row>
        <row r="115">
          <cell r="E115">
            <v>0</v>
          </cell>
          <cell r="F115">
            <v>0</v>
          </cell>
          <cell r="G115" t="str">
            <v>(Select)</v>
          </cell>
        </row>
        <row r="116">
          <cell r="E116">
            <v>0</v>
          </cell>
          <cell r="F116">
            <v>0</v>
          </cell>
          <cell r="G116" t="str">
            <v>(Select)</v>
          </cell>
        </row>
        <row r="117">
          <cell r="E117">
            <v>0</v>
          </cell>
          <cell r="F117">
            <v>0</v>
          </cell>
          <cell r="G117" t="str">
            <v>(Select)</v>
          </cell>
        </row>
        <row r="118">
          <cell r="E118">
            <v>0</v>
          </cell>
          <cell r="F118">
            <v>0</v>
          </cell>
          <cell r="G118" t="str">
            <v>(Select)</v>
          </cell>
        </row>
        <row r="119">
          <cell r="E119">
            <v>0</v>
          </cell>
          <cell r="F119">
            <v>0</v>
          </cell>
          <cell r="G119" t="str">
            <v>(Select)</v>
          </cell>
        </row>
        <row r="120">
          <cell r="E120">
            <v>0</v>
          </cell>
          <cell r="F120">
            <v>0</v>
          </cell>
          <cell r="G120" t="str">
            <v>(Select)</v>
          </cell>
        </row>
        <row r="121">
          <cell r="E121">
            <v>0</v>
          </cell>
          <cell r="F121">
            <v>0</v>
          </cell>
          <cell r="G121" t="str">
            <v>(Select)</v>
          </cell>
        </row>
        <row r="122">
          <cell r="E122">
            <v>0</v>
          </cell>
          <cell r="F122">
            <v>0</v>
          </cell>
          <cell r="G122" t="str">
            <v>(Select)</v>
          </cell>
        </row>
        <row r="123">
          <cell r="E123">
            <v>0</v>
          </cell>
          <cell r="F123">
            <v>0</v>
          </cell>
          <cell r="G123" t="str">
            <v>(Select)</v>
          </cell>
        </row>
        <row r="124">
          <cell r="E124">
            <v>0</v>
          </cell>
          <cell r="F124">
            <v>0</v>
          </cell>
          <cell r="G124" t="str">
            <v>(Select)</v>
          </cell>
        </row>
        <row r="125">
          <cell r="E125">
            <v>0</v>
          </cell>
          <cell r="F125">
            <v>0</v>
          </cell>
          <cell r="G125" t="str">
            <v>(Select)</v>
          </cell>
        </row>
        <row r="126">
          <cell r="E126">
            <v>0</v>
          </cell>
          <cell r="F126">
            <v>0</v>
          </cell>
          <cell r="G126" t="str">
            <v>(Select)</v>
          </cell>
        </row>
        <row r="127">
          <cell r="E127">
            <v>0</v>
          </cell>
          <cell r="F127">
            <v>0</v>
          </cell>
          <cell r="G127" t="str">
            <v>(Select)</v>
          </cell>
        </row>
        <row r="128">
          <cell r="E128">
            <v>0</v>
          </cell>
          <cell r="F128">
            <v>0</v>
          </cell>
          <cell r="G128" t="str">
            <v>(Select)</v>
          </cell>
        </row>
        <row r="129">
          <cell r="E129">
            <v>0</v>
          </cell>
          <cell r="F129">
            <v>0</v>
          </cell>
          <cell r="G129" t="str">
            <v>(Select)</v>
          </cell>
        </row>
        <row r="130">
          <cell r="E130">
            <v>0</v>
          </cell>
          <cell r="F130">
            <v>0</v>
          </cell>
          <cell r="G130" t="str">
            <v>(Select)</v>
          </cell>
        </row>
        <row r="131">
          <cell r="E131">
            <v>0</v>
          </cell>
          <cell r="F131">
            <v>0</v>
          </cell>
          <cell r="G131" t="str">
            <v>(Select)</v>
          </cell>
        </row>
        <row r="132">
          <cell r="E132">
            <v>0</v>
          </cell>
          <cell r="F132">
            <v>0</v>
          </cell>
          <cell r="G132" t="str">
            <v>(Select)</v>
          </cell>
        </row>
        <row r="133">
          <cell r="E133">
            <v>0</v>
          </cell>
          <cell r="F133">
            <v>0</v>
          </cell>
          <cell r="G133" t="str">
            <v>(Select)</v>
          </cell>
        </row>
        <row r="134">
          <cell r="E134">
            <v>0</v>
          </cell>
          <cell r="F134">
            <v>0</v>
          </cell>
          <cell r="G134" t="str">
            <v>(Select)</v>
          </cell>
        </row>
        <row r="135">
          <cell r="E135">
            <v>0</v>
          </cell>
          <cell r="F135">
            <v>0</v>
          </cell>
          <cell r="G135" t="str">
            <v>(Select)</v>
          </cell>
        </row>
        <row r="136">
          <cell r="E136">
            <v>0</v>
          </cell>
          <cell r="F136">
            <v>0</v>
          </cell>
          <cell r="G136" t="str">
            <v>(Select)</v>
          </cell>
        </row>
        <row r="137">
          <cell r="E137">
            <v>0</v>
          </cell>
          <cell r="F137">
            <v>0</v>
          </cell>
          <cell r="G137" t="str">
            <v>(Select)</v>
          </cell>
        </row>
        <row r="138">
          <cell r="E138">
            <v>0</v>
          </cell>
          <cell r="F138">
            <v>0</v>
          </cell>
          <cell r="G138" t="str">
            <v>(Select)</v>
          </cell>
        </row>
        <row r="139">
          <cell r="E139">
            <v>0</v>
          </cell>
          <cell r="F139">
            <v>0</v>
          </cell>
          <cell r="G139" t="str">
            <v>(Select)</v>
          </cell>
        </row>
        <row r="140">
          <cell r="E140">
            <v>0</v>
          </cell>
          <cell r="F140">
            <v>0</v>
          </cell>
          <cell r="G140" t="str">
            <v>(Select)</v>
          </cell>
        </row>
        <row r="141">
          <cell r="E141">
            <v>0</v>
          </cell>
          <cell r="F141">
            <v>0</v>
          </cell>
          <cell r="G141" t="str">
            <v>(Select)</v>
          </cell>
        </row>
        <row r="142">
          <cell r="E142">
            <v>0</v>
          </cell>
          <cell r="F142">
            <v>0</v>
          </cell>
          <cell r="G142" t="str">
            <v>(Select)</v>
          </cell>
        </row>
        <row r="143">
          <cell r="E143">
            <v>0</v>
          </cell>
          <cell r="F143">
            <v>0</v>
          </cell>
          <cell r="G143" t="str">
            <v>(Select)</v>
          </cell>
        </row>
        <row r="144">
          <cell r="E144">
            <v>0</v>
          </cell>
          <cell r="F144">
            <v>0</v>
          </cell>
          <cell r="G144" t="str">
            <v>(Select)</v>
          </cell>
        </row>
        <row r="145">
          <cell r="E145">
            <v>0</v>
          </cell>
          <cell r="F145">
            <v>0</v>
          </cell>
          <cell r="G145" t="str">
            <v>(Select)</v>
          </cell>
        </row>
        <row r="146">
          <cell r="E146">
            <v>0</v>
          </cell>
          <cell r="F146">
            <v>0</v>
          </cell>
          <cell r="G146" t="str">
            <v>(Select)</v>
          </cell>
        </row>
        <row r="147">
          <cell r="E147">
            <v>0</v>
          </cell>
          <cell r="F147">
            <v>0</v>
          </cell>
          <cell r="G147" t="str">
            <v>(Select)</v>
          </cell>
        </row>
        <row r="148">
          <cell r="E148">
            <v>0</v>
          </cell>
          <cell r="F148">
            <v>0</v>
          </cell>
          <cell r="G148" t="str">
            <v>(Select)</v>
          </cell>
        </row>
        <row r="149">
          <cell r="E149">
            <v>0</v>
          </cell>
          <cell r="F149">
            <v>0</v>
          </cell>
          <cell r="G149" t="str">
            <v>(Select)</v>
          </cell>
        </row>
        <row r="150">
          <cell r="E150">
            <v>0</v>
          </cell>
          <cell r="F150">
            <v>0</v>
          </cell>
          <cell r="G150" t="str">
            <v>(Select)</v>
          </cell>
        </row>
        <row r="151">
          <cell r="E151">
            <v>0</v>
          </cell>
          <cell r="F151">
            <v>0</v>
          </cell>
          <cell r="G151" t="str">
            <v>(Select)</v>
          </cell>
        </row>
        <row r="152">
          <cell r="E152">
            <v>0</v>
          </cell>
          <cell r="F152">
            <v>0</v>
          </cell>
          <cell r="G152" t="str">
            <v>(Select)</v>
          </cell>
        </row>
        <row r="153">
          <cell r="E153">
            <v>0</v>
          </cell>
          <cell r="F153">
            <v>0</v>
          </cell>
          <cell r="G153" t="str">
            <v>(Select)</v>
          </cell>
        </row>
        <row r="154">
          <cell r="E154">
            <v>0</v>
          </cell>
          <cell r="F154">
            <v>0</v>
          </cell>
          <cell r="G154" t="str">
            <v>(Select)</v>
          </cell>
        </row>
        <row r="155">
          <cell r="E155">
            <v>0</v>
          </cell>
          <cell r="F155">
            <v>0</v>
          </cell>
          <cell r="G155" t="str">
            <v>(Select)</v>
          </cell>
        </row>
        <row r="156">
          <cell r="E156">
            <v>0</v>
          </cell>
          <cell r="F156">
            <v>0</v>
          </cell>
          <cell r="G156" t="str">
            <v>(Select)</v>
          </cell>
        </row>
        <row r="157">
          <cell r="E157">
            <v>0</v>
          </cell>
          <cell r="F157">
            <v>0</v>
          </cell>
          <cell r="G157" t="str">
            <v>(Select)</v>
          </cell>
        </row>
        <row r="158">
          <cell r="E158">
            <v>0</v>
          </cell>
          <cell r="F158">
            <v>0</v>
          </cell>
          <cell r="G158" t="str">
            <v>(Select)</v>
          </cell>
        </row>
        <row r="159">
          <cell r="E159">
            <v>0</v>
          </cell>
          <cell r="F159">
            <v>0</v>
          </cell>
          <cell r="G159" t="str">
            <v>(Select)</v>
          </cell>
        </row>
        <row r="160">
          <cell r="E160">
            <v>0</v>
          </cell>
          <cell r="F160">
            <v>0</v>
          </cell>
          <cell r="G160" t="str">
            <v>(Select)</v>
          </cell>
        </row>
        <row r="161">
          <cell r="E161">
            <v>0</v>
          </cell>
          <cell r="F161">
            <v>0</v>
          </cell>
          <cell r="G161" t="str">
            <v>(Select)</v>
          </cell>
        </row>
        <row r="162">
          <cell r="E162">
            <v>0</v>
          </cell>
          <cell r="F162">
            <v>0</v>
          </cell>
          <cell r="G162" t="str">
            <v>(Select)</v>
          </cell>
        </row>
        <row r="163">
          <cell r="E163">
            <v>0</v>
          </cell>
          <cell r="F163">
            <v>0</v>
          </cell>
          <cell r="G163" t="str">
            <v>(Select)</v>
          </cell>
        </row>
        <row r="164">
          <cell r="E164">
            <v>0</v>
          </cell>
          <cell r="F164">
            <v>0</v>
          </cell>
          <cell r="G164" t="str">
            <v>(Select)</v>
          </cell>
        </row>
        <row r="165">
          <cell r="E165">
            <v>0</v>
          </cell>
          <cell r="F165">
            <v>0</v>
          </cell>
          <cell r="G165" t="str">
            <v>(Select)</v>
          </cell>
        </row>
        <row r="166">
          <cell r="E166">
            <v>0</v>
          </cell>
          <cell r="F166">
            <v>0</v>
          </cell>
          <cell r="G166" t="str">
            <v>(Select)</v>
          </cell>
        </row>
        <row r="167">
          <cell r="E167">
            <v>0</v>
          </cell>
          <cell r="F167">
            <v>0</v>
          </cell>
          <cell r="G167" t="str">
            <v>(Select)</v>
          </cell>
        </row>
        <row r="168">
          <cell r="E168">
            <v>0</v>
          </cell>
          <cell r="F168">
            <v>0</v>
          </cell>
          <cell r="G168" t="str">
            <v>(Select)</v>
          </cell>
        </row>
        <row r="169">
          <cell r="E169">
            <v>0</v>
          </cell>
          <cell r="F169">
            <v>0</v>
          </cell>
          <cell r="G169" t="str">
            <v>(Select)</v>
          </cell>
        </row>
        <row r="170">
          <cell r="E170">
            <v>0</v>
          </cell>
          <cell r="F170">
            <v>0</v>
          </cell>
          <cell r="G170" t="str">
            <v>(Select)</v>
          </cell>
        </row>
        <row r="171">
          <cell r="E171">
            <v>0</v>
          </cell>
          <cell r="F171">
            <v>0</v>
          </cell>
          <cell r="G171" t="str">
            <v>(Select)</v>
          </cell>
        </row>
        <row r="172">
          <cell r="E172">
            <v>0</v>
          </cell>
          <cell r="F172">
            <v>0</v>
          </cell>
          <cell r="G172" t="str">
            <v>(Select)</v>
          </cell>
        </row>
        <row r="173">
          <cell r="E173">
            <v>0</v>
          </cell>
          <cell r="F173">
            <v>0</v>
          </cell>
          <cell r="G173" t="str">
            <v>(Select)</v>
          </cell>
        </row>
        <row r="174">
          <cell r="E174">
            <v>0</v>
          </cell>
          <cell r="F174">
            <v>0</v>
          </cell>
          <cell r="G174" t="str">
            <v>(Select)</v>
          </cell>
        </row>
        <row r="175">
          <cell r="E175">
            <v>0</v>
          </cell>
          <cell r="F175">
            <v>0</v>
          </cell>
          <cell r="G175" t="str">
            <v>(Select)</v>
          </cell>
        </row>
        <row r="176">
          <cell r="E176">
            <v>0</v>
          </cell>
          <cell r="F176">
            <v>0</v>
          </cell>
          <cell r="G176" t="str">
            <v>(Select)</v>
          </cell>
        </row>
        <row r="177">
          <cell r="E177">
            <v>0</v>
          </cell>
          <cell r="F177">
            <v>0</v>
          </cell>
          <cell r="G177" t="str">
            <v>(Select)</v>
          </cell>
        </row>
        <row r="178">
          <cell r="E178">
            <v>0</v>
          </cell>
          <cell r="F178">
            <v>0</v>
          </cell>
          <cell r="G178" t="str">
            <v>(Select)</v>
          </cell>
        </row>
        <row r="179">
          <cell r="E179">
            <v>0</v>
          </cell>
          <cell r="F179">
            <v>0</v>
          </cell>
          <cell r="G179" t="str">
            <v>(Select)</v>
          </cell>
        </row>
        <row r="180">
          <cell r="E180">
            <v>0</v>
          </cell>
          <cell r="F180">
            <v>0</v>
          </cell>
          <cell r="G180" t="str">
            <v>(Select)</v>
          </cell>
        </row>
        <row r="181">
          <cell r="E181">
            <v>0</v>
          </cell>
          <cell r="F181">
            <v>0</v>
          </cell>
          <cell r="G181" t="str">
            <v>(Select)</v>
          </cell>
        </row>
        <row r="182">
          <cell r="E182">
            <v>0</v>
          </cell>
          <cell r="F182">
            <v>0</v>
          </cell>
          <cell r="G182" t="str">
            <v>(Select)</v>
          </cell>
        </row>
        <row r="183">
          <cell r="E183">
            <v>0</v>
          </cell>
          <cell r="F183">
            <v>0</v>
          </cell>
          <cell r="G183" t="str">
            <v>(Select)</v>
          </cell>
        </row>
        <row r="184">
          <cell r="E184">
            <v>0</v>
          </cell>
          <cell r="F184">
            <v>0</v>
          </cell>
          <cell r="G184" t="str">
            <v>(Select)</v>
          </cell>
        </row>
        <row r="185">
          <cell r="E185">
            <v>0</v>
          </cell>
          <cell r="F185">
            <v>0</v>
          </cell>
          <cell r="G185" t="str">
            <v>(Select)</v>
          </cell>
        </row>
        <row r="186">
          <cell r="E186">
            <v>0</v>
          </cell>
          <cell r="F186">
            <v>0</v>
          </cell>
          <cell r="G186" t="str">
            <v>(Select)</v>
          </cell>
        </row>
        <row r="187">
          <cell r="E187">
            <v>0</v>
          </cell>
          <cell r="F187">
            <v>0</v>
          </cell>
          <cell r="G187" t="str">
            <v>(Select)</v>
          </cell>
        </row>
        <row r="188">
          <cell r="E188">
            <v>0</v>
          </cell>
          <cell r="F188">
            <v>0</v>
          </cell>
          <cell r="G188" t="str">
            <v>(Select)</v>
          </cell>
        </row>
        <row r="189">
          <cell r="E189">
            <v>0</v>
          </cell>
          <cell r="F189">
            <v>0</v>
          </cell>
          <cell r="G189" t="str">
            <v>(Select)</v>
          </cell>
        </row>
        <row r="190">
          <cell r="E190">
            <v>0</v>
          </cell>
          <cell r="F190">
            <v>0</v>
          </cell>
          <cell r="G190" t="str">
            <v>(Select)</v>
          </cell>
        </row>
        <row r="191">
          <cell r="E191">
            <v>0</v>
          </cell>
          <cell r="F191">
            <v>0</v>
          </cell>
          <cell r="G191" t="str">
            <v>(Select)</v>
          </cell>
        </row>
        <row r="192">
          <cell r="E192">
            <v>0</v>
          </cell>
          <cell r="F192">
            <v>0</v>
          </cell>
          <cell r="G192" t="str">
            <v>(Select)</v>
          </cell>
        </row>
        <row r="193">
          <cell r="E193">
            <v>0</v>
          </cell>
          <cell r="F193">
            <v>0</v>
          </cell>
          <cell r="G193" t="str">
            <v>(Select)</v>
          </cell>
        </row>
        <row r="194">
          <cell r="E194">
            <v>0</v>
          </cell>
          <cell r="F194">
            <v>0</v>
          </cell>
          <cell r="G194" t="str">
            <v>(Select)</v>
          </cell>
        </row>
        <row r="195">
          <cell r="E195">
            <v>0</v>
          </cell>
          <cell r="F195">
            <v>0</v>
          </cell>
          <cell r="G195" t="str">
            <v>(Select)</v>
          </cell>
        </row>
        <row r="196">
          <cell r="E196">
            <v>0</v>
          </cell>
          <cell r="F196">
            <v>0</v>
          </cell>
          <cell r="G196" t="str">
            <v>(Select)</v>
          </cell>
        </row>
        <row r="197">
          <cell r="E197">
            <v>0</v>
          </cell>
          <cell r="F197">
            <v>0</v>
          </cell>
          <cell r="G197" t="str">
            <v>(Select)</v>
          </cell>
        </row>
        <row r="198">
          <cell r="E198">
            <v>0</v>
          </cell>
          <cell r="F198">
            <v>0</v>
          </cell>
          <cell r="G198" t="str">
            <v>(Select)</v>
          </cell>
        </row>
        <row r="199">
          <cell r="E199">
            <v>0</v>
          </cell>
          <cell r="F199">
            <v>0</v>
          </cell>
          <cell r="G199" t="str">
            <v>(Select)</v>
          </cell>
        </row>
        <row r="200">
          <cell r="E200">
            <v>0</v>
          </cell>
          <cell r="F200">
            <v>0</v>
          </cell>
          <cell r="G200" t="str">
            <v>(Select)</v>
          </cell>
        </row>
        <row r="201">
          <cell r="E201">
            <v>0</v>
          </cell>
          <cell r="F201">
            <v>0</v>
          </cell>
          <cell r="G201" t="str">
            <v>(Select)</v>
          </cell>
        </row>
        <row r="202">
          <cell r="E202">
            <v>0</v>
          </cell>
          <cell r="F202">
            <v>0</v>
          </cell>
          <cell r="G202" t="str">
            <v>(Select)</v>
          </cell>
        </row>
        <row r="203">
          <cell r="E203">
            <v>0</v>
          </cell>
          <cell r="F203">
            <v>0</v>
          </cell>
          <cell r="G203" t="str">
            <v>(Select)</v>
          </cell>
        </row>
        <row r="204">
          <cell r="E204">
            <v>0</v>
          </cell>
          <cell r="F204">
            <v>0</v>
          </cell>
          <cell r="G204" t="str">
            <v>(Select)</v>
          </cell>
        </row>
        <row r="205">
          <cell r="E205">
            <v>0</v>
          </cell>
          <cell r="F205">
            <v>0</v>
          </cell>
          <cell r="G205" t="str">
            <v>(Select)</v>
          </cell>
        </row>
        <row r="206">
          <cell r="E206">
            <v>0</v>
          </cell>
          <cell r="F206">
            <v>0</v>
          </cell>
          <cell r="G206" t="str">
            <v>(Select)</v>
          </cell>
        </row>
        <row r="207">
          <cell r="E207">
            <v>0</v>
          </cell>
          <cell r="F207">
            <v>0</v>
          </cell>
          <cell r="G207" t="str">
            <v>(Select)</v>
          </cell>
        </row>
        <row r="208">
          <cell r="E208">
            <v>0</v>
          </cell>
          <cell r="F208">
            <v>0</v>
          </cell>
          <cell r="G208" t="str">
            <v>(Select)</v>
          </cell>
        </row>
        <row r="209">
          <cell r="E209">
            <v>0</v>
          </cell>
          <cell r="F209">
            <v>0</v>
          </cell>
          <cell r="G209" t="str">
            <v>(Select)</v>
          </cell>
        </row>
        <row r="210">
          <cell r="E210">
            <v>0</v>
          </cell>
          <cell r="F210">
            <v>0</v>
          </cell>
          <cell r="G210" t="str">
            <v>(Select)</v>
          </cell>
        </row>
        <row r="211">
          <cell r="E211">
            <v>0</v>
          </cell>
          <cell r="F211">
            <v>0</v>
          </cell>
          <cell r="G211" t="str">
            <v>(Select)</v>
          </cell>
        </row>
        <row r="212">
          <cell r="E212">
            <v>0</v>
          </cell>
          <cell r="F212">
            <v>0</v>
          </cell>
          <cell r="G212" t="str">
            <v>(Select)</v>
          </cell>
        </row>
        <row r="213">
          <cell r="E213">
            <v>0</v>
          </cell>
          <cell r="F213">
            <v>0</v>
          </cell>
          <cell r="G213" t="str">
            <v>(Select)</v>
          </cell>
        </row>
        <row r="214">
          <cell r="E214">
            <v>0</v>
          </cell>
          <cell r="F214">
            <v>0</v>
          </cell>
          <cell r="G214" t="str">
            <v>(Select)</v>
          </cell>
        </row>
        <row r="215">
          <cell r="E215">
            <v>0</v>
          </cell>
          <cell r="F215">
            <v>0</v>
          </cell>
          <cell r="G215" t="str">
            <v>(Select)</v>
          </cell>
        </row>
        <row r="216">
          <cell r="E216">
            <v>0</v>
          </cell>
          <cell r="F216">
            <v>0</v>
          </cell>
          <cell r="G216" t="str">
            <v>(Select)</v>
          </cell>
        </row>
        <row r="217">
          <cell r="E217">
            <v>0</v>
          </cell>
          <cell r="F217">
            <v>0</v>
          </cell>
          <cell r="G217" t="str">
            <v>(Select)</v>
          </cell>
        </row>
        <row r="218">
          <cell r="E218">
            <v>0</v>
          </cell>
          <cell r="F218">
            <v>0</v>
          </cell>
          <cell r="G218" t="str">
            <v>(Select)</v>
          </cell>
        </row>
        <row r="219">
          <cell r="E219">
            <v>0</v>
          </cell>
          <cell r="F219">
            <v>0</v>
          </cell>
          <cell r="G219" t="str">
            <v>(Select)</v>
          </cell>
        </row>
        <row r="220">
          <cell r="E220">
            <v>0</v>
          </cell>
          <cell r="F220">
            <v>0</v>
          </cell>
          <cell r="G220" t="str">
            <v>(Select)</v>
          </cell>
        </row>
        <row r="221">
          <cell r="E221">
            <v>0</v>
          </cell>
          <cell r="F221">
            <v>0</v>
          </cell>
          <cell r="G221" t="str">
            <v>(Select)</v>
          </cell>
        </row>
        <row r="222">
          <cell r="E222">
            <v>0</v>
          </cell>
          <cell r="F222">
            <v>0</v>
          </cell>
          <cell r="G222" t="str">
            <v>(Select)</v>
          </cell>
        </row>
        <row r="223">
          <cell r="E223">
            <v>0</v>
          </cell>
          <cell r="F223">
            <v>0</v>
          </cell>
          <cell r="G223" t="str">
            <v>(Select)</v>
          </cell>
        </row>
        <row r="224">
          <cell r="E224">
            <v>0</v>
          </cell>
          <cell r="F224">
            <v>0</v>
          </cell>
          <cell r="G224" t="str">
            <v>(Select)</v>
          </cell>
        </row>
        <row r="225">
          <cell r="E225">
            <v>0</v>
          </cell>
          <cell r="F225">
            <v>0</v>
          </cell>
          <cell r="G225" t="str">
            <v>(Select)</v>
          </cell>
        </row>
        <row r="226">
          <cell r="E226">
            <v>0</v>
          </cell>
          <cell r="F226">
            <v>0</v>
          </cell>
          <cell r="G226" t="str">
            <v>(Select)</v>
          </cell>
        </row>
        <row r="227">
          <cell r="E227">
            <v>0</v>
          </cell>
          <cell r="F227">
            <v>0</v>
          </cell>
          <cell r="G227" t="str">
            <v>(Select)</v>
          </cell>
        </row>
        <row r="228">
          <cell r="E228">
            <v>0</v>
          </cell>
          <cell r="F228">
            <v>0</v>
          </cell>
          <cell r="G228" t="str">
            <v>(Select)</v>
          </cell>
        </row>
        <row r="229">
          <cell r="E229">
            <v>0</v>
          </cell>
          <cell r="F229">
            <v>0</v>
          </cell>
          <cell r="G229" t="str">
            <v>(Select)</v>
          </cell>
        </row>
        <row r="230">
          <cell r="E230">
            <v>0</v>
          </cell>
          <cell r="F230">
            <v>0</v>
          </cell>
          <cell r="G230" t="str">
            <v>(Select)</v>
          </cell>
        </row>
        <row r="231">
          <cell r="E231">
            <v>0</v>
          </cell>
          <cell r="F231">
            <v>0</v>
          </cell>
          <cell r="G231" t="str">
            <v>(Select)</v>
          </cell>
        </row>
        <row r="232">
          <cell r="E232">
            <v>0</v>
          </cell>
          <cell r="F232">
            <v>0</v>
          </cell>
          <cell r="G232" t="str">
            <v>(Select)</v>
          </cell>
        </row>
        <row r="233">
          <cell r="E233">
            <v>0</v>
          </cell>
          <cell r="F233">
            <v>0</v>
          </cell>
          <cell r="G233" t="str">
            <v>(Select)</v>
          </cell>
        </row>
        <row r="234">
          <cell r="E234">
            <v>0</v>
          </cell>
          <cell r="F234">
            <v>0</v>
          </cell>
          <cell r="G234" t="str">
            <v>(Select)</v>
          </cell>
        </row>
        <row r="235">
          <cell r="E235">
            <v>0</v>
          </cell>
          <cell r="F235">
            <v>0</v>
          </cell>
          <cell r="G235" t="str">
            <v>(Select)</v>
          </cell>
        </row>
        <row r="236">
          <cell r="E236">
            <v>0</v>
          </cell>
          <cell r="F236">
            <v>0</v>
          </cell>
          <cell r="G236" t="str">
            <v>(Select)</v>
          </cell>
        </row>
        <row r="237">
          <cell r="E237">
            <v>0</v>
          </cell>
          <cell r="F237">
            <v>0</v>
          </cell>
          <cell r="G237" t="str">
            <v>(Select)</v>
          </cell>
        </row>
        <row r="238">
          <cell r="E238">
            <v>0</v>
          </cell>
          <cell r="F238">
            <v>0</v>
          </cell>
          <cell r="G238" t="str">
            <v>(Select)</v>
          </cell>
        </row>
        <row r="239">
          <cell r="E239">
            <v>0</v>
          </cell>
          <cell r="F239">
            <v>0</v>
          </cell>
          <cell r="G239" t="str">
            <v>(Select)</v>
          </cell>
        </row>
        <row r="240">
          <cell r="E240">
            <v>0</v>
          </cell>
          <cell r="F240">
            <v>0</v>
          </cell>
          <cell r="G240" t="str">
            <v>(Select)</v>
          </cell>
        </row>
        <row r="241">
          <cell r="E241">
            <v>0</v>
          </cell>
          <cell r="F241">
            <v>0</v>
          </cell>
          <cell r="G241" t="str">
            <v>(Select)</v>
          </cell>
        </row>
        <row r="242">
          <cell r="E242">
            <v>0</v>
          </cell>
          <cell r="F242">
            <v>0</v>
          </cell>
          <cell r="G242" t="str">
            <v>(Select)</v>
          </cell>
        </row>
        <row r="243">
          <cell r="E243">
            <v>0</v>
          </cell>
          <cell r="F243">
            <v>0</v>
          </cell>
          <cell r="G243" t="str">
            <v>(Select)</v>
          </cell>
        </row>
        <row r="244">
          <cell r="E244">
            <v>0</v>
          </cell>
          <cell r="F244">
            <v>0</v>
          </cell>
          <cell r="G244" t="str">
            <v>(Select)</v>
          </cell>
        </row>
        <row r="245">
          <cell r="E245">
            <v>0</v>
          </cell>
          <cell r="F245">
            <v>0</v>
          </cell>
          <cell r="G245" t="str">
            <v>(Select)</v>
          </cell>
        </row>
        <row r="246">
          <cell r="E246">
            <v>0</v>
          </cell>
          <cell r="F246">
            <v>0</v>
          </cell>
          <cell r="G246" t="str">
            <v>(Select)</v>
          </cell>
        </row>
        <row r="247">
          <cell r="E247">
            <v>0</v>
          </cell>
          <cell r="F247">
            <v>0</v>
          </cell>
          <cell r="G247" t="str">
            <v>(Select)</v>
          </cell>
        </row>
        <row r="248">
          <cell r="E248">
            <v>0</v>
          </cell>
          <cell r="F248">
            <v>0</v>
          </cell>
          <cell r="G248" t="str">
            <v>(Select)</v>
          </cell>
        </row>
        <row r="249">
          <cell r="E249">
            <v>0</v>
          </cell>
          <cell r="F249">
            <v>0</v>
          </cell>
          <cell r="G249" t="str">
            <v>(Select)</v>
          </cell>
        </row>
        <row r="250">
          <cell r="E250">
            <v>0</v>
          </cell>
          <cell r="F250">
            <v>0</v>
          </cell>
          <cell r="G250" t="str">
            <v>(Select)</v>
          </cell>
        </row>
        <row r="251">
          <cell r="E251">
            <v>0</v>
          </cell>
          <cell r="F251">
            <v>0</v>
          </cell>
          <cell r="G251" t="str">
            <v>(Select)</v>
          </cell>
        </row>
        <row r="252">
          <cell r="E252">
            <v>0</v>
          </cell>
          <cell r="F252">
            <v>0</v>
          </cell>
          <cell r="G252" t="str">
            <v>(Select)</v>
          </cell>
        </row>
        <row r="253">
          <cell r="E253">
            <v>0</v>
          </cell>
          <cell r="F253">
            <v>0</v>
          </cell>
          <cell r="G253" t="str">
            <v>(Select)</v>
          </cell>
        </row>
        <row r="255">
          <cell r="F255">
            <v>0</v>
          </cell>
        </row>
        <row r="257">
          <cell r="H257">
            <v>0</v>
          </cell>
        </row>
        <row r="258">
          <cell r="H258">
            <v>0</v>
          </cell>
        </row>
      </sheetData>
      <sheetData sheetId="37"/>
      <sheetData sheetId="38"/>
      <sheetData sheetId="39"/>
      <sheetData sheetId="40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7">
          <cell r="B17">
            <v>2017</v>
          </cell>
        </row>
      </sheetData>
      <sheetData sheetId="41">
        <row r="2">
          <cell r="AW2" t="str">
            <v>(Select)</v>
          </cell>
          <cell r="BE2" t="str">
            <v>(Select)</v>
          </cell>
        </row>
        <row r="3">
          <cell r="S3" t="str">
            <v>(Select)</v>
          </cell>
          <cell r="AW3" t="str">
            <v>A1e-STCG on Immovable property.</v>
          </cell>
          <cell r="BE3" t="str">
            <v>1-Self and Family</v>
          </cell>
        </row>
        <row r="4">
          <cell r="S4" t="str">
            <v>101-Gms</v>
          </cell>
          <cell r="AW4" t="str">
            <v xml:space="preserve">A2c-STCG From slump sale </v>
          </cell>
          <cell r="BE4" t="str">
            <v>2-Self(Senior citizen) &amp; family</v>
          </cell>
        </row>
        <row r="5">
          <cell r="O5" t="str">
            <v>(Select)</v>
          </cell>
          <cell r="S5" t="str">
            <v>102-Kilograms</v>
          </cell>
          <cell r="AW5" t="str">
            <v>A3ie-STCG on transactions on which STT is paid u/s 111A</v>
          </cell>
          <cell r="BE5" t="str">
            <v>3-Parents</v>
          </cell>
        </row>
        <row r="6">
          <cell r="O6" t="str">
            <v>0101-Agro-based industries</v>
          </cell>
          <cell r="S6" t="str">
            <v>103-Litre</v>
          </cell>
          <cell r="AW6" t="str">
            <v>A3iie-STCG on transactions on which STT is paid u/s 115D</v>
          </cell>
          <cell r="BE6" t="str">
            <v>4-Parents(Senior citizen)</v>
          </cell>
        </row>
        <row r="7">
          <cell r="O7" t="str">
            <v>0102-Automobile and Auto parts</v>
          </cell>
          <cell r="S7" t="str">
            <v>104-Kilolitre</v>
          </cell>
          <cell r="AW7" t="str">
            <v>A4a-STCG on which STT paid</v>
          </cell>
          <cell r="BE7" t="str">
            <v>5-Self and Family including parents</v>
          </cell>
        </row>
        <row r="8">
          <cell r="O8" t="str">
            <v>0103-Cement</v>
          </cell>
          <cell r="S8" t="str">
            <v>105-Metre</v>
          </cell>
          <cell r="AW8" t="str">
            <v>A4b-STCG on which STT not paid</v>
          </cell>
          <cell r="BE8" t="str">
            <v>6-Self and Family including senior citizen parents</v>
          </cell>
        </row>
        <row r="9">
          <cell r="O9" t="str">
            <v>0104-Diamond cutting</v>
          </cell>
          <cell r="S9" t="str">
            <v>106-Kilometre</v>
          </cell>
          <cell r="AW9" t="str">
            <v>A5e-STCG on sale of security by FII</v>
          </cell>
          <cell r="BE9" t="str">
            <v>7-Self(Senior citizen) &amp; family including senior citizen parents</v>
          </cell>
        </row>
        <row r="10">
          <cell r="H10" t="str">
            <v>(Select)</v>
          </cell>
          <cell r="J10" t="str">
            <v>(Select)</v>
          </cell>
          <cell r="O10" t="str">
            <v>0105-Drugs and Pharmaceuticals</v>
          </cell>
          <cell r="S10" t="str">
            <v>107-Numbers</v>
          </cell>
          <cell r="AW10" t="str">
            <v>A6g- STCG on other assets</v>
          </cell>
        </row>
        <row r="11">
          <cell r="D11" t="str">
            <v>(Select)</v>
          </cell>
          <cell r="H11" t="str">
            <v>93-AFGHANISTAN</v>
          </cell>
          <cell r="J11" t="str">
            <v>93-AFGHANISTAN</v>
          </cell>
          <cell r="O11" t="str">
            <v>0106-Electronics including Computer Hardware</v>
          </cell>
          <cell r="S11" t="str">
            <v>108-Quintal</v>
          </cell>
          <cell r="AW11" t="str">
            <v>A7- Amount deemed to Shotrt term capital</v>
          </cell>
        </row>
        <row r="12">
          <cell r="D12" t="str">
            <v>01-ANDAMAN AND NICOBAR ISLANDS</v>
          </cell>
          <cell r="H12" t="str">
            <v>1001-ALAND ISLANDS</v>
          </cell>
          <cell r="J12" t="str">
            <v>1001-ALAND ISLANDS</v>
          </cell>
          <cell r="O12" t="str">
            <v>0107-Engineering goods</v>
          </cell>
          <cell r="S12" t="str">
            <v>109-Ton</v>
          </cell>
          <cell r="AB12" t="str">
            <v>(Select)</v>
          </cell>
        </row>
        <row r="13">
          <cell r="D13" t="str">
            <v>02-ANDHRA PRADESH</v>
          </cell>
          <cell r="H13" t="str">
            <v>355-ALBANIA</v>
          </cell>
          <cell r="J13" t="str">
            <v>355-ALBANIA</v>
          </cell>
          <cell r="O13" t="str">
            <v>0108-Fertilizers, Chemicals, Paints</v>
          </cell>
          <cell r="S13" t="str">
            <v>110-Pound</v>
          </cell>
          <cell r="AB13" t="str">
            <v>56(2)(i)-Dividend</v>
          </cell>
          <cell r="AW13" t="str">
            <v>(Select)</v>
          </cell>
        </row>
        <row r="14">
          <cell r="D14" t="str">
            <v>03-ARUNACHAL PRADESH</v>
          </cell>
          <cell r="H14" t="str">
            <v>213-ALGERIA</v>
          </cell>
          <cell r="J14" t="str">
            <v>213-ALGERIA</v>
          </cell>
          <cell r="O14" t="str">
            <v xml:space="preserve">0109-Flour &amp; Rice Mills </v>
          </cell>
          <cell r="S14" t="str">
            <v>111-Miligrams</v>
          </cell>
          <cell r="AB14" t="str">
            <v>56(2)-Interest</v>
          </cell>
          <cell r="AW14" t="str">
            <v>B1e-LTCG on immovable property</v>
          </cell>
        </row>
        <row r="15">
          <cell r="D15" t="str">
            <v>04-ASSAM</v>
          </cell>
          <cell r="H15" t="str">
            <v>684-AMERICAN SAMOA</v>
          </cell>
          <cell r="J15" t="str">
            <v>684-AMERICAN SAMOA</v>
          </cell>
          <cell r="O15" t="str">
            <v>0110-Food Processing units</v>
          </cell>
          <cell r="S15" t="str">
            <v>112-Carat</v>
          </cell>
          <cell r="AB15" t="str">
            <v>5A1ai-115A(1)(a)(i)-Dividends in the case of non-residents</v>
          </cell>
          <cell r="AW15" t="str">
            <v>B2e-LTCG from slump sale</v>
          </cell>
        </row>
        <row r="16">
          <cell r="D16" t="str">
            <v>05-BIHAR</v>
          </cell>
          <cell r="H16" t="str">
            <v>376-ANDORRA</v>
          </cell>
          <cell r="J16" t="str">
            <v>376-ANDORRA</v>
          </cell>
          <cell r="O16" t="str">
            <v>0111-Marble &amp; Granite</v>
          </cell>
          <cell r="S16" t="str">
            <v>113-Numbers (1000s)</v>
          </cell>
          <cell r="AB16" t="str">
            <v>5A1aii-115A(1)(a)(ii)-Interest received in the case of non-residents</v>
          </cell>
          <cell r="AW16" t="str">
            <v>B3e-LTCG on bonds and debenture</v>
          </cell>
        </row>
        <row r="17">
          <cell r="D17" t="str">
            <v>06-CHANDIGARH</v>
          </cell>
          <cell r="H17" t="str">
            <v>244-ANGOLA</v>
          </cell>
          <cell r="J17" t="str">
            <v>244-ANGOLA</v>
          </cell>
          <cell r="O17" t="str">
            <v>0112-Paper</v>
          </cell>
          <cell r="S17" t="str">
            <v>114-Kwatt</v>
          </cell>
          <cell r="AB17" t="str">
            <v>5A1aiia-115A(1)(a)(iia)-Interest received by non-resident from infrastructure debt fund</v>
          </cell>
          <cell r="AW17" t="str">
            <v>Bi4e-LTCG on assets above B3</v>
          </cell>
        </row>
        <row r="18">
          <cell r="D18" t="str">
            <v>07-DADRA AND NAGAR HAVELI</v>
          </cell>
          <cell r="H18" t="str">
            <v>1264-ANGUILLA</v>
          </cell>
          <cell r="J18" t="str">
            <v>1264-ANGUILLA</v>
          </cell>
          <cell r="O18" t="str">
            <v>0113-Petroleum and Petrochemicals</v>
          </cell>
          <cell r="S18" t="str">
            <v>115-Mwatt</v>
          </cell>
          <cell r="AB18" t="str">
            <v>5A1aiiaa-115A(1)(a)(iiaa)-Income received by non-resident as referred in section 194LC</v>
          </cell>
          <cell r="AW18" t="str">
            <v>B4iie-LTCG on assets above B4</v>
          </cell>
        </row>
        <row r="19">
          <cell r="D19" t="str">
            <v>08-DAMAN AND DIU</v>
          </cell>
          <cell r="H19" t="str">
            <v>1010-ANTARCTICA</v>
          </cell>
          <cell r="J19" t="str">
            <v>1010-ANTARCTICA</v>
          </cell>
          <cell r="O19" t="str">
            <v>0114-Power and energy</v>
          </cell>
          <cell r="S19" t="str">
            <v>116-Inch</v>
          </cell>
          <cell r="AB19" t="str">
            <v>5A1aiiab-115A(1)(a)(iiab)-Income received by non-resident as referred in section 194LD</v>
          </cell>
          <cell r="AW19" t="str">
            <v>B5c-LTCG on share or debenture, being unlisted security</v>
          </cell>
        </row>
        <row r="20">
          <cell r="D20" t="str">
            <v>09-DELHI</v>
          </cell>
          <cell r="H20" t="str">
            <v>1268-ANTIGUA AND BARBUDA</v>
          </cell>
          <cell r="J20" t="str">
            <v>1268-ANTIGUA AND BARBUDA</v>
          </cell>
          <cell r="O20" t="str">
            <v>0115-Printing &amp;amp; Publishing</v>
          </cell>
          <cell r="S20" t="str">
            <v>117-Feet</v>
          </cell>
          <cell r="AB20" t="str">
            <v>5A1aiiac-115A(1)(a)(iiac)-Income received by non-resident as referred in section 194LBA</v>
          </cell>
          <cell r="AW20" t="str">
            <v>B6ie-LTCG on assets at 6 above in case of NON-REESIDENT</v>
          </cell>
        </row>
        <row r="21">
          <cell r="D21" t="str">
            <v>10-GOA</v>
          </cell>
          <cell r="H21" t="str">
            <v>54-ARGENTINA</v>
          </cell>
          <cell r="J21" t="str">
            <v>54-ARGENTINA</v>
          </cell>
          <cell r="O21" t="str">
            <v>0116-Rubber</v>
          </cell>
          <cell r="S21" t="str">
            <v>118-Sqft</v>
          </cell>
          <cell r="AB21" t="str">
            <v>5A1aiii-115A(1)(a)(iii)-Income from units purchased in foreign currency in the case of non-residents</v>
          </cell>
          <cell r="AW21" t="str">
            <v>B6iie-LTCG on assets at 6 above in case of NON-REESIDENT</v>
          </cell>
        </row>
        <row r="22">
          <cell r="D22" t="str">
            <v>11-GUJARAT</v>
          </cell>
          <cell r="H22" t="str">
            <v>374-ARMENIA</v>
          </cell>
          <cell r="J22" t="str">
            <v>374-ARMENIA</v>
          </cell>
          <cell r="O22" t="str">
            <v>0117-Steel</v>
          </cell>
          <cell r="S22" t="str">
            <v>119-Acre</v>
          </cell>
          <cell r="AB22" t="str">
            <v>5A1bA-115A(1)(b)(A)-Income from royalty in case of non-resident in pursuance of an agreement made after 31-03-1976</v>
          </cell>
          <cell r="AW22" t="str">
            <v>B6iiie-LTCG on assets at 5 above in case of NON-REESIDENT</v>
          </cell>
        </row>
        <row r="23">
          <cell r="D23" t="str">
            <v>12-HARYANA</v>
          </cell>
          <cell r="H23" t="str">
            <v>297-ARUBA</v>
          </cell>
          <cell r="J23" t="str">
            <v>297-ARUBA</v>
          </cell>
          <cell r="O23" t="str">
            <v>0118-Sugar</v>
          </cell>
          <cell r="S23" t="str">
            <v>120-Cubicft</v>
          </cell>
          <cell r="AB23" t="str">
            <v>5A1bB-115A(1)(b)(B)-Income from fees for technical services in case of non-resident in pursuance of an agreement made after 31-03-1976</v>
          </cell>
          <cell r="AW23" t="str">
            <v>B7c- LTCG on sale of specified asset</v>
          </cell>
        </row>
        <row r="24">
          <cell r="D24" t="str">
            <v>13-HIMACHAL PRADESH</v>
          </cell>
          <cell r="H24" t="str">
            <v>61-AUSTRALIA</v>
          </cell>
          <cell r="J24" t="str">
            <v>61-AUSTRALIA</v>
          </cell>
          <cell r="O24" t="str">
            <v>0119-Tea, Coffee</v>
          </cell>
          <cell r="S24" t="str">
            <v>121-Sqmetre</v>
          </cell>
          <cell r="AB24" t="str">
            <v>5AC1ab - 115AC(1)(a &amp; b) - Income from bonds or GDR purchased in foreign currency  -  non - resident</v>
          </cell>
          <cell r="AW24" t="str">
            <v xml:space="preserve">B7f-LTCG on sale of asset, other than specified asset </v>
          </cell>
        </row>
        <row r="25">
          <cell r="D25" t="str">
            <v>14-JAMMU AND KASHMIR</v>
          </cell>
          <cell r="H25" t="str">
            <v>43-AUSTRIA</v>
          </cell>
          <cell r="J25" t="str">
            <v>43-AUSTRIA</v>
          </cell>
          <cell r="O25" t="str">
            <v>0120-Textiles, handloom, Power looms</v>
          </cell>
          <cell r="S25" t="str">
            <v>122-Cubicmetre</v>
          </cell>
          <cell r="Z25" t="str">
            <v>(Select)</v>
          </cell>
          <cell r="AB25" t="str">
            <v>5AD1i-115AD(1)(i)-Income received by an FII in respect of securities (other than units referred to in section115AB)</v>
          </cell>
          <cell r="AW25" t="str">
            <v xml:space="preserve">B8e-LTCG on assets at B7 </v>
          </cell>
        </row>
        <row r="26">
          <cell r="D26" t="str">
            <v>15-KARNATAKA</v>
          </cell>
          <cell r="H26" t="str">
            <v>994-AZERBAIJAN</v>
          </cell>
          <cell r="J26" t="str">
            <v>994-AZERBAIJAN</v>
          </cell>
          <cell r="O26" t="str">
            <v>0121-Tobacco</v>
          </cell>
          <cell r="S26" t="str">
            <v>999-Residual</v>
          </cell>
          <cell r="Z26" t="str">
            <v>2001-02</v>
          </cell>
          <cell r="AB26" t="str">
            <v xml:space="preserve">5AD1iP-115AD(1)(i)-Income received by an FII in respect of bonds or government securities referred to in section 194LD </v>
          </cell>
          <cell r="AW26" t="str">
            <v>B9-Amount deemed to be long-term capital gains</v>
          </cell>
        </row>
        <row r="27">
          <cell r="D27" t="str">
            <v>16-KERALA</v>
          </cell>
          <cell r="H27" t="str">
            <v>1242-BAHAMAS</v>
          </cell>
          <cell r="J27" t="str">
            <v>1242-BAHAMAS</v>
          </cell>
          <cell r="O27" t="str">
            <v>0122-Tyre</v>
          </cell>
          <cell r="Z27" t="str">
            <v>2002-03</v>
          </cell>
          <cell r="AB27" t="str">
            <v>5BBA-115BBA-Tax on non-resident sportsmen or sports associations or entertainer</v>
          </cell>
        </row>
        <row r="28">
          <cell r="D28" t="str">
            <v>17-LAKHSWADEEP</v>
          </cell>
          <cell r="H28" t="str">
            <v>973-BAHRAIN</v>
          </cell>
          <cell r="J28" t="str">
            <v>973-BAHRAIN</v>
          </cell>
          <cell r="O28" t="str">
            <v>0123-Vanaspati &amp;amp; Edible Oils</v>
          </cell>
          <cell r="Z28" t="str">
            <v>2003-04</v>
          </cell>
          <cell r="AB28" t="str">
            <v>5Ea-115E(a)-Investment income of a non-resident Indian</v>
          </cell>
        </row>
        <row r="29">
          <cell r="D29" t="str">
            <v>18-MADHYA PRADESH</v>
          </cell>
          <cell r="H29" t="str">
            <v>880-BANGLADESH</v>
          </cell>
          <cell r="J29" t="str">
            <v>880-BANGLADESH</v>
          </cell>
          <cell r="O29" t="str">
            <v>0124-Manufacturing Industry-Others</v>
          </cell>
          <cell r="Z29" t="str">
            <v>2004-05</v>
          </cell>
        </row>
        <row r="30">
          <cell r="D30" t="str">
            <v>19-MAHARASHTRA</v>
          </cell>
          <cell r="H30" t="str">
            <v>1246-BARBADOS</v>
          </cell>
          <cell r="J30" t="str">
            <v>1246-BARBADOS</v>
          </cell>
          <cell r="O30" t="str">
            <v>0201-Chain Stores</v>
          </cell>
          <cell r="Z30" t="str">
            <v>2005-06</v>
          </cell>
        </row>
        <row r="31">
          <cell r="D31" t="str">
            <v>20-MANIPUR</v>
          </cell>
          <cell r="H31" t="str">
            <v>375-BELARUS</v>
          </cell>
          <cell r="J31" t="str">
            <v>375-BELARUS</v>
          </cell>
          <cell r="O31" t="str">
            <v>0202-Retailers</v>
          </cell>
          <cell r="Z31" t="str">
            <v>2006-07</v>
          </cell>
        </row>
        <row r="32">
          <cell r="D32" t="str">
            <v>21-MEGHALAYA</v>
          </cell>
          <cell r="H32" t="str">
            <v>32-BELGIUM</v>
          </cell>
          <cell r="J32" t="str">
            <v>32-BELGIUM</v>
          </cell>
          <cell r="O32" t="str">
            <v>0203-Wholesalers</v>
          </cell>
          <cell r="Z32" t="str">
            <v>2007-08</v>
          </cell>
        </row>
        <row r="33">
          <cell r="D33" t="str">
            <v>22-MIZORAM</v>
          </cell>
          <cell r="H33" t="str">
            <v>501-BELIZE</v>
          </cell>
          <cell r="J33" t="str">
            <v>501-BELIZE</v>
          </cell>
          <cell r="O33" t="str">
            <v>0204-Trading-Others</v>
          </cell>
          <cell r="Z33" t="str">
            <v>2008-09</v>
          </cell>
        </row>
        <row r="34">
          <cell r="D34" t="str">
            <v>23-NAGALAND</v>
          </cell>
          <cell r="H34" t="str">
            <v>229-BENIN</v>
          </cell>
          <cell r="J34" t="str">
            <v>229-BENIN</v>
          </cell>
          <cell r="O34" t="str">
            <v>0301-General Commission Agents</v>
          </cell>
          <cell r="Z34" t="str">
            <v xml:space="preserve">2009-10 </v>
          </cell>
        </row>
        <row r="35">
          <cell r="D35" t="str">
            <v>24-ORISSA</v>
          </cell>
          <cell r="H35" t="str">
            <v>1441-BERMUDA</v>
          </cell>
          <cell r="J35" t="str">
            <v>1441-BERMUDA</v>
          </cell>
          <cell r="O35" t="str">
            <v>0401-Builders</v>
          </cell>
          <cell r="Z35" t="str">
            <v>2010-11</v>
          </cell>
        </row>
        <row r="36">
          <cell r="D36" t="str">
            <v>25-PONDICHERRY</v>
          </cell>
          <cell r="H36" t="str">
            <v>975-BHUTAN</v>
          </cell>
          <cell r="J36" t="str">
            <v>975-BHUTAN</v>
          </cell>
          <cell r="O36" t="str">
            <v>0402-Estate Agents</v>
          </cell>
          <cell r="Z36" t="str">
            <v>2011-12</v>
          </cell>
        </row>
        <row r="37">
          <cell r="D37" t="str">
            <v>26-PUNJAB</v>
          </cell>
          <cell r="H37" t="str">
            <v>591-BOLIVIA (PLURINATIONAL STATE OF)</v>
          </cell>
          <cell r="J37" t="str">
            <v>591-BOLIVIA (PLURINATIONAL STATE OF)</v>
          </cell>
          <cell r="O37" t="str">
            <v>0403-Property Developers</v>
          </cell>
          <cell r="Z37" t="str">
            <v>2012-13</v>
          </cell>
        </row>
        <row r="38">
          <cell r="D38" t="str">
            <v>27-RAJASTHAN</v>
          </cell>
          <cell r="H38" t="str">
            <v>1002-BONAIRE, SINT EUSTATIUS AND SABA</v>
          </cell>
          <cell r="J38" t="str">
            <v>1002-BONAIRE, SINT EUSTATIUS AND SABA</v>
          </cell>
          <cell r="O38" t="str">
            <v>0404-Builders-Others</v>
          </cell>
          <cell r="Z38" t="str">
            <v>2013-14</v>
          </cell>
        </row>
        <row r="39">
          <cell r="D39" t="str">
            <v>28-SIKKIM</v>
          </cell>
          <cell r="H39" t="str">
            <v>387-BOSNIA AND HERZEGOVINA</v>
          </cell>
          <cell r="J39" t="str">
            <v>387-BOSNIA AND HERZEGOVINA</v>
          </cell>
          <cell r="O39" t="str">
            <v>0501-Civil Contractors</v>
          </cell>
          <cell r="Z39" t="str">
            <v>2014-15</v>
          </cell>
        </row>
        <row r="40">
          <cell r="D40" t="str">
            <v>29-TAMILNADU</v>
          </cell>
          <cell r="H40" t="str">
            <v>267-BOTSWANA</v>
          </cell>
          <cell r="J40" t="str">
            <v>267-BOTSWANA</v>
          </cell>
          <cell r="O40" t="str">
            <v>0502-Excise Contractors</v>
          </cell>
          <cell r="Z40" t="str">
            <v>2015-16</v>
          </cell>
        </row>
        <row r="41">
          <cell r="D41" t="str">
            <v>30-TRIPURA</v>
          </cell>
          <cell r="H41" t="str">
            <v>1003-BOUVET ISLAND</v>
          </cell>
          <cell r="J41" t="str">
            <v>1003-BOUVET ISLAND</v>
          </cell>
          <cell r="O41" t="str">
            <v>0503-Forest Contractors</v>
          </cell>
          <cell r="Z41" t="str">
            <v>2016-17</v>
          </cell>
        </row>
        <row r="42">
          <cell r="D42" t="str">
            <v>31-UTTAR PRADESH</v>
          </cell>
          <cell r="H42" t="str">
            <v>55-BRAZIL</v>
          </cell>
          <cell r="J42" t="str">
            <v>55-BRAZIL</v>
          </cell>
          <cell r="O42" t="str">
            <v>0504-Mining Contractors</v>
          </cell>
          <cell r="Z42" t="str">
            <v>2017-18</v>
          </cell>
        </row>
        <row r="43">
          <cell r="D43" t="str">
            <v>32-WEST BENGAL</v>
          </cell>
          <cell r="H43" t="str">
            <v>1014-BRITISH INDIAN OCEAN TERRITORY</v>
          </cell>
          <cell r="J43" t="str">
            <v>1014-BRITISH INDIAN OCEAN TERRITORY</v>
          </cell>
          <cell r="O43" t="str">
            <v>0505-Contractors-Others</v>
          </cell>
        </row>
        <row r="44">
          <cell r="D44" t="str">
            <v>33-CHHATTISGARH</v>
          </cell>
          <cell r="H44" t="str">
            <v>673-BRUNEI DARUSSALAM</v>
          </cell>
          <cell r="J44" t="str">
            <v>673-BRUNEI DARUSSALAM</v>
          </cell>
          <cell r="O44" t="str">
            <v>0601-Chartered Accountants, Auditors, etc.</v>
          </cell>
        </row>
        <row r="45">
          <cell r="D45" t="str">
            <v>34-UTTARAKHAND</v>
          </cell>
          <cell r="H45" t="str">
            <v>359-BULGARIA</v>
          </cell>
          <cell r="J45" t="str">
            <v>359-BULGARIA</v>
          </cell>
          <cell r="O45" t="str">
            <v>0602-Fashion designers</v>
          </cell>
        </row>
        <row r="46">
          <cell r="D46" t="str">
            <v>35-JHARKHAND</v>
          </cell>
          <cell r="H46" t="str">
            <v>226-BURKINA FASO</v>
          </cell>
          <cell r="J46" t="str">
            <v>226-BURKINA FASO</v>
          </cell>
          <cell r="O46" t="str">
            <v xml:space="preserve">0603-Legal professionals, </v>
          </cell>
        </row>
        <row r="47">
          <cell r="D47" t="str">
            <v>36-TELANGANA</v>
          </cell>
          <cell r="H47" t="str">
            <v>257-BURUNDI</v>
          </cell>
          <cell r="J47" t="str">
            <v>257-BURUNDI</v>
          </cell>
          <cell r="O47" t="str">
            <v>0604-Medical professionals</v>
          </cell>
        </row>
        <row r="48">
          <cell r="D48" t="str">
            <v>99-FOREIGN</v>
          </cell>
          <cell r="H48" t="str">
            <v>238-CABO VERDE</v>
          </cell>
          <cell r="J48" t="str">
            <v>238-CABO VERDE</v>
          </cell>
          <cell r="O48" t="str">
            <v>0605-Nursing Homes</v>
          </cell>
        </row>
        <row r="49">
          <cell r="H49" t="str">
            <v>855-CAMBODIA</v>
          </cell>
          <cell r="J49" t="str">
            <v>855-CAMBODIA</v>
          </cell>
          <cell r="O49" t="str">
            <v>0606-Specialty hospitals</v>
          </cell>
        </row>
        <row r="50">
          <cell r="H50" t="str">
            <v>237-CAMEROON</v>
          </cell>
          <cell r="J50" t="str">
            <v>237-CAMEROON</v>
          </cell>
          <cell r="O50" t="str">
            <v>0607-Professionals-Others</v>
          </cell>
        </row>
        <row r="51">
          <cell r="H51" t="str">
            <v>1-CANADA</v>
          </cell>
          <cell r="J51" t="str">
            <v>1-CANADA</v>
          </cell>
          <cell r="O51" t="str">
            <v>0701-Advertisement agencies</v>
          </cell>
        </row>
        <row r="52">
          <cell r="H52" t="str">
            <v>1345-CAYMAN ISLANDS</v>
          </cell>
          <cell r="J52" t="str">
            <v>1345-CAYMAN ISLANDS</v>
          </cell>
          <cell r="O52" t="str">
            <v>0702-Beauty Parlours</v>
          </cell>
        </row>
        <row r="53">
          <cell r="D53" t="str">
            <v>(Select)</v>
          </cell>
          <cell r="H53" t="str">
            <v>236-CENTRAL AFRICAN REPUBLIC</v>
          </cell>
          <cell r="J53" t="str">
            <v>236-CENTRAL AFRICAN REPUBLIC</v>
          </cell>
          <cell r="O53" t="str">
            <v>0703-Consultancy services</v>
          </cell>
        </row>
        <row r="54">
          <cell r="D54" t="str">
            <v>GOV</v>
          </cell>
          <cell r="H54" t="str">
            <v>235-CHAD</v>
          </cell>
          <cell r="J54" t="str">
            <v>235-CHAD</v>
          </cell>
          <cell r="O54" t="str">
            <v>0704-Courier Agencies</v>
          </cell>
        </row>
        <row r="55">
          <cell r="D55" t="str">
            <v>PSU</v>
          </cell>
          <cell r="H55" t="str">
            <v>56-CHILE</v>
          </cell>
          <cell r="J55" t="str">
            <v>56-CHILE</v>
          </cell>
          <cell r="O55" t="str">
            <v>0705-Computer training/educational and coaching institutes</v>
          </cell>
        </row>
        <row r="56">
          <cell r="D56" t="str">
            <v>OTH</v>
          </cell>
          <cell r="H56" t="str">
            <v>86-CHINA</v>
          </cell>
          <cell r="J56" t="str">
            <v>86-CHINA</v>
          </cell>
          <cell r="O56" t="str">
            <v>0706-Forex Dealers</v>
          </cell>
        </row>
        <row r="57">
          <cell r="D57" t="str">
            <v>NA</v>
          </cell>
          <cell r="H57" t="str">
            <v>9-CHRISTMAS ISLAND</v>
          </cell>
          <cell r="J57" t="str">
            <v>9-CHRISTMAS ISLAND</v>
          </cell>
          <cell r="O57" t="str">
            <v>0707-Hospitality services</v>
          </cell>
        </row>
        <row r="58">
          <cell r="H58" t="str">
            <v>672-COCOS (KEELING) ISLANDS</v>
          </cell>
          <cell r="J58" t="str">
            <v>672-COCOS (KEELING) ISLANDS</v>
          </cell>
          <cell r="O58" t="str">
            <v>0708-Hotels</v>
          </cell>
        </row>
        <row r="59">
          <cell r="H59" t="str">
            <v>57-COLOMBIA</v>
          </cell>
          <cell r="J59" t="str">
            <v>57-COLOMBIA</v>
          </cell>
          <cell r="O59" t="str">
            <v>0709-I.T. enabled services, BPO service providers</v>
          </cell>
        </row>
        <row r="60">
          <cell r="D60" t="str">
            <v>(Select)</v>
          </cell>
          <cell r="H60" t="str">
            <v>270-COMOROS</v>
          </cell>
          <cell r="J60" t="str">
            <v>270-COMOROS</v>
          </cell>
          <cell r="O60" t="str">
            <v>0710-Security agencies</v>
          </cell>
        </row>
        <row r="61">
          <cell r="D61" t="str">
            <v>Yes</v>
          </cell>
          <cell r="H61" t="str">
            <v>242-CONGO</v>
          </cell>
          <cell r="J61" t="str">
            <v>242-CONGO</v>
          </cell>
          <cell r="O61" t="str">
            <v>0711-Software development agencies</v>
          </cell>
        </row>
        <row r="62">
          <cell r="D62" t="str">
            <v>No</v>
          </cell>
          <cell r="H62" t="str">
            <v>243-CONGO (DEMOCRATIC REPUBLIC OF THE)</v>
          </cell>
          <cell r="J62" t="str">
            <v>243-CONGO (DEMOCRATIC REPUBLIC OF THE)</v>
          </cell>
          <cell r="O62" t="str">
            <v>0712-Transporters</v>
          </cell>
        </row>
        <row r="63">
          <cell r="H63" t="str">
            <v>682-COOK ISLANDS</v>
          </cell>
          <cell r="J63" t="str">
            <v>682-COOK ISLANDS</v>
          </cell>
          <cell r="O63" t="str">
            <v>0713-Travel agents, tour operators</v>
          </cell>
        </row>
        <row r="64">
          <cell r="H64" t="str">
            <v>506-COSTA RICA</v>
          </cell>
          <cell r="J64" t="str">
            <v>506-COSTA RICA</v>
          </cell>
          <cell r="O64" t="str">
            <v>0714-Service Sector-Others</v>
          </cell>
        </row>
        <row r="65">
          <cell r="H65" t="str">
            <v>225-COTE DIVOIRE</v>
          </cell>
          <cell r="J65" t="str">
            <v>225-COTE DIVOIRE</v>
          </cell>
          <cell r="O65" t="str">
            <v>0801-Banking Companies</v>
          </cell>
        </row>
        <row r="66">
          <cell r="D66" t="str">
            <v>(Select)</v>
          </cell>
          <cell r="H66" t="str">
            <v>385-CROATIA</v>
          </cell>
          <cell r="J66" t="str">
            <v>385-CROATIA</v>
          </cell>
          <cell r="O66" t="str">
            <v>0802-Chit Funds</v>
          </cell>
        </row>
        <row r="67">
          <cell r="D67" t="str">
            <v>RES - Resident</v>
          </cell>
          <cell r="H67" t="str">
            <v>53-CUBA</v>
          </cell>
          <cell r="J67" t="str">
            <v>53-CUBA</v>
          </cell>
          <cell r="O67" t="str">
            <v>0803-Financial Institutions</v>
          </cell>
        </row>
        <row r="68">
          <cell r="D68" t="str">
            <v>NRI - Non Resident</v>
          </cell>
          <cell r="H68" t="str">
            <v>1015-CURACAO</v>
          </cell>
          <cell r="J68" t="str">
            <v>1015-CURACAO</v>
          </cell>
          <cell r="O68" t="str">
            <v>0804-Financial service providers</v>
          </cell>
        </row>
        <row r="69">
          <cell r="D69" t="str">
            <v>NOR - Resident but not Ordinarily Resident</v>
          </cell>
          <cell r="H69" t="str">
            <v>357-CYPRUS</v>
          </cell>
          <cell r="J69" t="str">
            <v>357-CYPRUS</v>
          </cell>
          <cell r="O69" t="str">
            <v>0805-Leasing Companies</v>
          </cell>
        </row>
        <row r="70">
          <cell r="H70" t="str">
            <v>420-CZECHIA</v>
          </cell>
          <cell r="J70" t="str">
            <v>420-CZECHIA</v>
          </cell>
          <cell r="O70" t="str">
            <v>0806-Money Lenders</v>
          </cell>
        </row>
        <row r="71">
          <cell r="H71" t="str">
            <v>45-DENMARK</v>
          </cell>
          <cell r="J71" t="str">
            <v>45-DENMARK</v>
          </cell>
          <cell r="O71" t="str">
            <v>0807-Non-Banking Finance Companies</v>
          </cell>
        </row>
        <row r="72">
          <cell r="D72" t="str">
            <v>(Select)</v>
          </cell>
          <cell r="H72" t="str">
            <v>253-DJIBOUTI</v>
          </cell>
          <cell r="J72" t="str">
            <v>253-DJIBOUTI</v>
          </cell>
          <cell r="O72" t="str">
            <v>0808-Share Brokers, Sub-brokers, etc.</v>
          </cell>
        </row>
        <row r="73">
          <cell r="D73" t="str">
            <v>Yes</v>
          </cell>
          <cell r="H73" t="str">
            <v>1767-DOMINICA</v>
          </cell>
          <cell r="J73" t="str">
            <v>1767-DOMINICA</v>
          </cell>
          <cell r="O73" t="str">
            <v>0809-Financial Service Sector-Others</v>
          </cell>
        </row>
        <row r="74">
          <cell r="D74" t="str">
            <v>No</v>
          </cell>
          <cell r="H74" t="str">
            <v>1809-DOMINICAN REPUBLIC</v>
          </cell>
          <cell r="J74" t="str">
            <v>1809-DOMINICAN REPUBLIC</v>
          </cell>
          <cell r="O74" t="str">
            <v>0901-Cable T.V. Productions</v>
          </cell>
        </row>
        <row r="75">
          <cell r="H75" t="str">
            <v>593-ECUADOR</v>
          </cell>
          <cell r="J75" t="str">
            <v>593-ECUADOR</v>
          </cell>
          <cell r="O75" t="str">
            <v>0902-Film distribution</v>
          </cell>
        </row>
        <row r="76">
          <cell r="H76" t="str">
            <v>20-EGYPT</v>
          </cell>
          <cell r="J76" t="str">
            <v>20-EGYPT</v>
          </cell>
          <cell r="O76" t="str">
            <v>0903-Film laboratories</v>
          </cell>
        </row>
        <row r="77">
          <cell r="D77" t="str">
            <v>(Select)</v>
          </cell>
          <cell r="H77" t="str">
            <v>503-EL SALVADOR</v>
          </cell>
          <cell r="J77" t="str">
            <v>503-EL SALVADOR</v>
          </cell>
          <cell r="O77" t="str">
            <v>0904-Motion Picture Producers</v>
          </cell>
        </row>
        <row r="78">
          <cell r="D78" t="str">
            <v>Y - Yes</v>
          </cell>
          <cell r="H78" t="str">
            <v>240-EQUATORIAL GUINEA</v>
          </cell>
          <cell r="J78" t="str">
            <v>240-EQUATORIAL GUINEA</v>
          </cell>
          <cell r="O78" t="str">
            <v>0905-Television Channels</v>
          </cell>
        </row>
        <row r="79">
          <cell r="D79" t="str">
            <v>N -No</v>
          </cell>
          <cell r="H79" t="str">
            <v>291-ERITREA</v>
          </cell>
          <cell r="J79" t="str">
            <v>291-ERITREA</v>
          </cell>
          <cell r="O79" t="str">
            <v xml:space="preserve">0906-Entertainment Industry-Others </v>
          </cell>
        </row>
        <row r="80">
          <cell r="H80" t="str">
            <v>372-ESTONIA</v>
          </cell>
          <cell r="J80" t="str">
            <v>372-ESTONIA</v>
          </cell>
          <cell r="O80" t="str">
            <v>1001-Other Sector</v>
          </cell>
        </row>
        <row r="81">
          <cell r="H81" t="str">
            <v>251-ETHIOPIA</v>
          </cell>
          <cell r="J81" t="str">
            <v>251-ETHIOPIA</v>
          </cell>
        </row>
        <row r="82">
          <cell r="D82" t="str">
            <v>(Select)</v>
          </cell>
          <cell r="H82" t="str">
            <v>500-FALKLAND ISLANDS (MALVINAS)</v>
          </cell>
          <cell r="J82" t="str">
            <v>500-FALKLAND ISLANDS (MALVINAS)</v>
          </cell>
        </row>
        <row r="83">
          <cell r="D83" t="str">
            <v>Savings</v>
          </cell>
          <cell r="H83" t="str">
            <v>298-FAROE ISLANDS</v>
          </cell>
          <cell r="J83" t="str">
            <v>298-FAROE ISLANDS</v>
          </cell>
        </row>
        <row r="84">
          <cell r="D84" t="str">
            <v>Current</v>
          </cell>
          <cell r="H84" t="str">
            <v>679-FIJI</v>
          </cell>
          <cell r="J84" t="str">
            <v>679-FIJI</v>
          </cell>
        </row>
        <row r="85">
          <cell r="D85" t="str">
            <v>Cash Credit</v>
          </cell>
          <cell r="H85" t="str">
            <v>358-FINLAND</v>
          </cell>
          <cell r="J85" t="str">
            <v>358-FINLAND</v>
          </cell>
        </row>
        <row r="86">
          <cell r="H86" t="str">
            <v>33-FRANCE</v>
          </cell>
          <cell r="J86" t="str">
            <v>33-FRANCE</v>
          </cell>
          <cell r="O86" t="str">
            <v>Mercantile</v>
          </cell>
        </row>
        <row r="87">
          <cell r="H87" t="str">
            <v>594-FRENCH GUIANA</v>
          </cell>
          <cell r="J87" t="str">
            <v>594-FRENCH GUIANA</v>
          </cell>
          <cell r="O87" t="str">
            <v>Cash</v>
          </cell>
        </row>
        <row r="88">
          <cell r="D88" t="str">
            <v>(Select)</v>
          </cell>
          <cell r="H88" t="str">
            <v>689-FRENCH POLYNESIA</v>
          </cell>
          <cell r="J88" t="str">
            <v>689-FRENCH POLYNESIA</v>
          </cell>
        </row>
        <row r="89">
          <cell r="D89" t="str">
            <v>11 - On Or  BeforeDueDt 139(1).</v>
          </cell>
          <cell r="H89" t="str">
            <v>1004-FRENCH SOUTHERN TERRITORIES</v>
          </cell>
          <cell r="J89" t="str">
            <v>1004-FRENCH SOUTHERN TERRITORIES</v>
          </cell>
        </row>
        <row r="90">
          <cell r="D90" t="str">
            <v>12 - AfterDueDt 139(4).</v>
          </cell>
          <cell r="H90" t="str">
            <v>241-GABON</v>
          </cell>
          <cell r="J90" t="str">
            <v>241-GABON</v>
          </cell>
          <cell r="O90" t="str">
            <v>(Select)</v>
          </cell>
        </row>
        <row r="91">
          <cell r="D91" t="str">
            <v>13 - u/s 142(1).</v>
          </cell>
          <cell r="H91" t="str">
            <v>220-GAMBIA</v>
          </cell>
          <cell r="J91" t="str">
            <v>220-GAMBIA</v>
          </cell>
          <cell r="O91" t="str">
            <v>1 - Cost or market rate , whichever is less</v>
          </cell>
        </row>
        <row r="92">
          <cell r="D92" t="str">
            <v>14 - u/s 148.</v>
          </cell>
          <cell r="H92" t="str">
            <v>995-GEORGIA</v>
          </cell>
          <cell r="J92" t="str">
            <v>995-GEORGIA</v>
          </cell>
          <cell r="O92" t="str">
            <v>2 - At cost</v>
          </cell>
        </row>
        <row r="93">
          <cell r="D93" t="str">
            <v>15 - u/s 153A.</v>
          </cell>
          <cell r="H93" t="str">
            <v>49-GERMANY</v>
          </cell>
          <cell r="J93" t="str">
            <v>49-GERMANY</v>
          </cell>
          <cell r="O93" t="str">
            <v>3 - At Market rate</v>
          </cell>
        </row>
        <row r="94">
          <cell r="D94" t="str">
            <v xml:space="preserve">16 - u/s 153C r/w 153A.         </v>
          </cell>
          <cell r="H94" t="str">
            <v>233-GHANA</v>
          </cell>
          <cell r="J94" t="str">
            <v>233-GHANA</v>
          </cell>
        </row>
        <row r="95">
          <cell r="D95" t="str">
            <v>17 - u/s  Revised 139(5).</v>
          </cell>
          <cell r="H95" t="str">
            <v>350-GIBRALTAR</v>
          </cell>
          <cell r="J95" t="str">
            <v>350-GIBRALTAR</v>
          </cell>
        </row>
        <row r="96">
          <cell r="D96" t="str">
            <v>18 - response u/s 139(9)</v>
          </cell>
          <cell r="H96" t="str">
            <v>30-GREECE</v>
          </cell>
          <cell r="J96" t="str">
            <v>30-GREECE</v>
          </cell>
        </row>
        <row r="97">
          <cell r="D97" t="str">
            <v>19 - section 139 read with section 92 CD</v>
          </cell>
          <cell r="H97" t="str">
            <v>299-GREENLAND</v>
          </cell>
          <cell r="J97" t="str">
            <v>299-GREENLAND</v>
          </cell>
        </row>
        <row r="98">
          <cell r="D98" t="str">
            <v>20 - section 139 read with section 119(2)(b)</v>
          </cell>
          <cell r="H98" t="str">
            <v>1473-GRENADA</v>
          </cell>
          <cell r="J98" t="str">
            <v>1473-GRENADA</v>
          </cell>
        </row>
        <row r="99">
          <cell r="D99" t="str">
            <v>(Select)</v>
          </cell>
          <cell r="H99" t="str">
            <v>590-GUADELOUPE</v>
          </cell>
          <cell r="J99" t="str">
            <v>590-GUADELOUPE</v>
          </cell>
        </row>
        <row r="100">
          <cell r="D100" t="str">
            <v>Original</v>
          </cell>
          <cell r="H100" t="str">
            <v>1671-GUAM</v>
          </cell>
          <cell r="J100" t="str">
            <v>1671-GUAM</v>
          </cell>
        </row>
        <row r="101">
          <cell r="D101" t="str">
            <v>Revised</v>
          </cell>
          <cell r="H101" t="str">
            <v>502-GUATEMALA</v>
          </cell>
          <cell r="J101" t="str">
            <v>502-GUATEMALA</v>
          </cell>
        </row>
        <row r="102">
          <cell r="H102" t="str">
            <v>1481-GUERNSEY</v>
          </cell>
          <cell r="J102" t="str">
            <v>1481-GUERNSEY</v>
          </cell>
        </row>
        <row r="103">
          <cell r="H103" t="str">
            <v>224-GUINEA</v>
          </cell>
          <cell r="J103" t="str">
            <v>224-GUINEA</v>
          </cell>
        </row>
        <row r="104">
          <cell r="H104" t="str">
            <v>245-GUINEA-BISSAU</v>
          </cell>
          <cell r="J104" t="str">
            <v>245-GUINEA-BISSAU</v>
          </cell>
        </row>
        <row r="105">
          <cell r="D105" t="str">
            <v>(Select)</v>
          </cell>
          <cell r="H105" t="str">
            <v>592-GUYANA</v>
          </cell>
          <cell r="J105" t="str">
            <v>592-GUYANA</v>
          </cell>
        </row>
        <row r="106">
          <cell r="D106" t="str">
            <v>10(23C)(iv)</v>
          </cell>
          <cell r="H106" t="str">
            <v>509-HAITI</v>
          </cell>
          <cell r="J106" t="str">
            <v>509-HAITI</v>
          </cell>
        </row>
        <row r="107">
          <cell r="D107" t="str">
            <v>10(23C)(v)</v>
          </cell>
          <cell r="H107" t="str">
            <v>1005-HEARD ISLAND AND MCDONALD ISLANDS</v>
          </cell>
          <cell r="J107" t="str">
            <v>1005-HEARD ISLAND AND MCDONALD ISLANDS</v>
          </cell>
        </row>
        <row r="108">
          <cell r="D108" t="str">
            <v>10(23C)(vi)</v>
          </cell>
          <cell r="H108" t="str">
            <v>6-HOLY SEE</v>
          </cell>
          <cell r="J108" t="str">
            <v>6-HOLY SEE</v>
          </cell>
        </row>
        <row r="109">
          <cell r="D109" t="str">
            <v>10(23C)(via)</v>
          </cell>
          <cell r="H109" t="str">
            <v>504-HONDURAS</v>
          </cell>
          <cell r="J109" t="str">
            <v>504-HONDURAS</v>
          </cell>
        </row>
        <row r="110">
          <cell r="D110" t="str">
            <v>10A</v>
          </cell>
          <cell r="H110" t="str">
            <v>852-HONG KONG</v>
          </cell>
          <cell r="J110" t="str">
            <v>852-HONG KONG</v>
          </cell>
        </row>
        <row r="111">
          <cell r="D111" t="str">
            <v>10AA</v>
          </cell>
          <cell r="H111" t="str">
            <v>36-HUNGARY</v>
          </cell>
          <cell r="J111" t="str">
            <v>36-HUNGARY</v>
          </cell>
        </row>
        <row r="112">
          <cell r="D112" t="str">
            <v>12A(1)(b)</v>
          </cell>
          <cell r="H112" t="str">
            <v>354-ICELAND</v>
          </cell>
          <cell r="J112" t="str">
            <v>354-ICELAND</v>
          </cell>
        </row>
        <row r="113">
          <cell r="D113" t="str">
            <v>44DA</v>
          </cell>
          <cell r="H113" t="str">
            <v>91-INDIA</v>
          </cell>
          <cell r="J113" t="str">
            <v>62-INDONESIA</v>
          </cell>
        </row>
        <row r="114">
          <cell r="D114" t="str">
            <v>50B</v>
          </cell>
          <cell r="H114" t="str">
            <v>62-INDONESIA</v>
          </cell>
          <cell r="J114" t="str">
            <v>98-IRAN (ISLAMIC REPUBLIC OF)</v>
          </cell>
        </row>
        <row r="115">
          <cell r="D115" t="str">
            <v>80-IA</v>
          </cell>
          <cell r="H115" t="str">
            <v>98-IRAN (ISLAMIC REPUBLIC OF)</v>
          </cell>
          <cell r="J115" t="str">
            <v>964-IRAQ</v>
          </cell>
        </row>
        <row r="116">
          <cell r="D116" t="str">
            <v>80-IB</v>
          </cell>
          <cell r="H116" t="str">
            <v>964-IRAQ</v>
          </cell>
          <cell r="J116" t="str">
            <v>353-IRELAND</v>
          </cell>
        </row>
        <row r="117">
          <cell r="D117" t="str">
            <v>80-IC</v>
          </cell>
          <cell r="H117" t="str">
            <v>353-IRELAND</v>
          </cell>
          <cell r="J117" t="str">
            <v>1624-ISLE OF MAN</v>
          </cell>
        </row>
        <row r="118">
          <cell r="D118" t="str">
            <v>80-ID</v>
          </cell>
          <cell r="H118" t="str">
            <v>1624-ISLE OF MAN</v>
          </cell>
          <cell r="J118" t="str">
            <v>972-ISRAEL</v>
          </cell>
        </row>
        <row r="119">
          <cell r="D119" t="str">
            <v>80JJAA</v>
          </cell>
          <cell r="H119" t="str">
            <v>972-ISRAEL</v>
          </cell>
          <cell r="J119" t="str">
            <v>5-ITALY</v>
          </cell>
        </row>
        <row r="120">
          <cell r="D120" t="str">
            <v>80LA</v>
          </cell>
          <cell r="H120" t="str">
            <v>5-ITALY</v>
          </cell>
          <cell r="J120" t="str">
            <v>1876-JAMAICA</v>
          </cell>
        </row>
        <row r="121">
          <cell r="D121" t="str">
            <v>115JC</v>
          </cell>
          <cell r="H121" t="str">
            <v>1876-JAMAICA</v>
          </cell>
          <cell r="J121" t="str">
            <v>81-JAPAN</v>
          </cell>
        </row>
        <row r="122">
          <cell r="D122" t="str">
            <v>115VW</v>
          </cell>
          <cell r="H122" t="str">
            <v>81-JAPAN</v>
          </cell>
          <cell r="J122" t="str">
            <v>1534-JERSEY</v>
          </cell>
        </row>
        <row r="123">
          <cell r="H123" t="str">
            <v>1534-JERSEY</v>
          </cell>
          <cell r="J123" t="str">
            <v>962-JORDAN</v>
          </cell>
        </row>
        <row r="124">
          <cell r="H124" t="str">
            <v>962-JORDAN</v>
          </cell>
          <cell r="J124" t="str">
            <v>7-KAZAKHSTAN</v>
          </cell>
        </row>
        <row r="125">
          <cell r="H125" t="str">
            <v>7-KAZAKHSTAN</v>
          </cell>
          <cell r="J125" t="str">
            <v>254-KENYA</v>
          </cell>
        </row>
        <row r="126">
          <cell r="H126" t="str">
            <v>254-KENYA</v>
          </cell>
          <cell r="J126" t="str">
            <v>686-KIRIBATI</v>
          </cell>
        </row>
        <row r="127">
          <cell r="H127" t="str">
            <v>686-KIRIBATI</v>
          </cell>
          <cell r="J127" t="str">
            <v>850-KOREA (DEMOCRATIC PEOPLES REPUBLIC OF)</v>
          </cell>
        </row>
        <row r="128">
          <cell r="H128" t="str">
            <v>850-KOREA (DEMOCRATIC PEOPLES REPUBLIC OF)</v>
          </cell>
          <cell r="J128" t="str">
            <v>82-KOREA (REPUBLIC OF)</v>
          </cell>
        </row>
        <row r="129">
          <cell r="H129" t="str">
            <v>82-KOREA (REPUBLIC OF)</v>
          </cell>
          <cell r="J129" t="str">
            <v>965-KUWAIT</v>
          </cell>
        </row>
        <row r="130">
          <cell r="H130" t="str">
            <v>965-KUWAIT</v>
          </cell>
          <cell r="J130" t="str">
            <v>996-KYRGYZSTAN</v>
          </cell>
        </row>
        <row r="131">
          <cell r="H131" t="str">
            <v>996-KYRGYZSTAN</v>
          </cell>
          <cell r="J131" t="str">
            <v>856-LAO PEOPLES DEMOCRATIC REPUBLIC</v>
          </cell>
        </row>
        <row r="132">
          <cell r="H132" t="str">
            <v>856-LAO PEOPLES DEMOCRATIC REPUBLIC</v>
          </cell>
          <cell r="J132" t="str">
            <v>371-LATVIA</v>
          </cell>
        </row>
        <row r="133">
          <cell r="H133" t="str">
            <v>371-LATVIA</v>
          </cell>
          <cell r="J133" t="str">
            <v>961-LEBANON</v>
          </cell>
        </row>
        <row r="134">
          <cell r="H134" t="str">
            <v>961-LEBANON</v>
          </cell>
          <cell r="J134" t="str">
            <v>266-LESOTHO</v>
          </cell>
        </row>
        <row r="135">
          <cell r="H135" t="str">
            <v>266-LESOTHO</v>
          </cell>
          <cell r="J135" t="str">
            <v>231-LIBERIA</v>
          </cell>
        </row>
        <row r="136">
          <cell r="H136" t="str">
            <v>231-LIBERIA</v>
          </cell>
          <cell r="J136" t="str">
            <v>218-LIBYA</v>
          </cell>
        </row>
        <row r="137">
          <cell r="H137" t="str">
            <v>218-LIBYA</v>
          </cell>
          <cell r="J137" t="str">
            <v>423-LIECHTENSTEIN</v>
          </cell>
        </row>
        <row r="138">
          <cell r="H138" t="str">
            <v>423-LIECHTENSTEIN</v>
          </cell>
          <cell r="J138" t="str">
            <v>370-LITHUANIA</v>
          </cell>
        </row>
        <row r="139">
          <cell r="H139" t="str">
            <v>370-LITHUANIA</v>
          </cell>
          <cell r="J139" t="str">
            <v>352-LUXEMBOURG</v>
          </cell>
        </row>
        <row r="140">
          <cell r="H140" t="str">
            <v>352-LUXEMBOURG</v>
          </cell>
          <cell r="J140" t="str">
            <v>853-MACAO</v>
          </cell>
        </row>
        <row r="141">
          <cell r="H141" t="str">
            <v>853-MACAO</v>
          </cell>
          <cell r="J141" t="str">
            <v>389-MACEDONIA (THE FORMER YUGOSLAV REPUBLIC OF)</v>
          </cell>
        </row>
        <row r="142">
          <cell r="H142" t="str">
            <v>389-MACEDONIA (THE FORMER YUGOSLAV REPUBLIC OF)</v>
          </cell>
          <cell r="J142" t="str">
            <v>261-MADAGASCAR</v>
          </cell>
        </row>
        <row r="143">
          <cell r="H143" t="str">
            <v>261-MADAGASCAR</v>
          </cell>
          <cell r="J143" t="str">
            <v>265-MALAWI</v>
          </cell>
        </row>
        <row r="144">
          <cell r="H144" t="str">
            <v>265-MALAWI</v>
          </cell>
          <cell r="J144" t="str">
            <v>60-MALAYSIA</v>
          </cell>
        </row>
        <row r="145">
          <cell r="H145" t="str">
            <v>60-MALAYSIA</v>
          </cell>
          <cell r="J145" t="str">
            <v>960-MALDIVES</v>
          </cell>
        </row>
        <row r="146">
          <cell r="H146" t="str">
            <v>960-MALDIVES</v>
          </cell>
          <cell r="J146" t="str">
            <v>223-MALI</v>
          </cell>
        </row>
        <row r="147">
          <cell r="H147" t="str">
            <v>223-MALI</v>
          </cell>
          <cell r="J147" t="str">
            <v>356-MALTA</v>
          </cell>
        </row>
        <row r="148">
          <cell r="H148" t="str">
            <v>356-MALTA</v>
          </cell>
          <cell r="J148" t="str">
            <v>692-MARSHALL ISLANDS</v>
          </cell>
        </row>
        <row r="149">
          <cell r="H149" t="str">
            <v>692-MARSHALL ISLANDS</v>
          </cell>
          <cell r="J149" t="str">
            <v>596-MARTINIQUE</v>
          </cell>
        </row>
        <row r="150">
          <cell r="H150" t="str">
            <v>596-MARTINIQUE</v>
          </cell>
          <cell r="J150" t="str">
            <v>222-MAURITANIA</v>
          </cell>
        </row>
        <row r="151">
          <cell r="H151" t="str">
            <v>222-MAURITANIA</v>
          </cell>
          <cell r="J151" t="str">
            <v>230-MAURITIUS</v>
          </cell>
        </row>
        <row r="152">
          <cell r="H152" t="str">
            <v>230-MAURITIUS</v>
          </cell>
          <cell r="J152" t="str">
            <v>269-MAYOTTE</v>
          </cell>
        </row>
        <row r="153">
          <cell r="H153" t="str">
            <v>269-MAYOTTE</v>
          </cell>
          <cell r="J153" t="str">
            <v>52-MEXICO</v>
          </cell>
        </row>
        <row r="154">
          <cell r="H154" t="str">
            <v>52-MEXICO</v>
          </cell>
          <cell r="J154" t="str">
            <v>691-MICRONESIA (FEDERATED STATES OF)</v>
          </cell>
        </row>
        <row r="155">
          <cell r="H155" t="str">
            <v>691-MICRONESIA (FEDERATED STATES OF)</v>
          </cell>
          <cell r="J155" t="str">
            <v>373-MOLDOVA (REPUBLIC OF)</v>
          </cell>
        </row>
        <row r="156">
          <cell r="H156" t="str">
            <v>373-MOLDOVA (REPUBLIC OF)</v>
          </cell>
          <cell r="J156" t="str">
            <v>377-MONACO</v>
          </cell>
        </row>
        <row r="157">
          <cell r="H157" t="str">
            <v>377-MONACO</v>
          </cell>
          <cell r="J157" t="str">
            <v>976-MONGOLIA</v>
          </cell>
        </row>
        <row r="158">
          <cell r="H158" t="str">
            <v>976-MONGOLIA</v>
          </cell>
          <cell r="J158" t="str">
            <v>382-MONTENEGRO</v>
          </cell>
        </row>
        <row r="159">
          <cell r="H159" t="str">
            <v>382-MONTENEGRO</v>
          </cell>
          <cell r="J159" t="str">
            <v>1664-MONTSERRAT</v>
          </cell>
        </row>
        <row r="160">
          <cell r="H160" t="str">
            <v>1664-MONTSERRAT</v>
          </cell>
          <cell r="J160" t="str">
            <v>212-MOROCCO</v>
          </cell>
        </row>
        <row r="161">
          <cell r="H161" t="str">
            <v>212-MOROCCO</v>
          </cell>
          <cell r="J161" t="str">
            <v>258-MOZAMBIQUE</v>
          </cell>
        </row>
        <row r="162">
          <cell r="H162" t="str">
            <v>258-MOZAMBIQUE</v>
          </cell>
          <cell r="J162" t="str">
            <v>95-MYANMAR</v>
          </cell>
        </row>
        <row r="163">
          <cell r="H163" t="str">
            <v>95-MYANMAR</v>
          </cell>
          <cell r="J163" t="str">
            <v>264-NAMIBIA</v>
          </cell>
        </row>
        <row r="164">
          <cell r="H164" t="str">
            <v>264-NAMIBIA</v>
          </cell>
          <cell r="J164" t="str">
            <v>674-NAURU</v>
          </cell>
        </row>
        <row r="165">
          <cell r="H165" t="str">
            <v>674-NAURU</v>
          </cell>
          <cell r="J165" t="str">
            <v>977-NEPAL</v>
          </cell>
        </row>
        <row r="166">
          <cell r="H166" t="str">
            <v>977-NEPAL</v>
          </cell>
          <cell r="J166" t="str">
            <v>31-NETHERLANDS</v>
          </cell>
        </row>
        <row r="167">
          <cell r="H167" t="str">
            <v>31-NETHERLANDS</v>
          </cell>
          <cell r="J167" t="str">
            <v>687-NEW CALEDONIA</v>
          </cell>
        </row>
        <row r="168">
          <cell r="H168" t="str">
            <v>687-NEW CALEDONIA</v>
          </cell>
          <cell r="J168" t="str">
            <v>64-NEW ZEALAND</v>
          </cell>
        </row>
        <row r="169">
          <cell r="H169" t="str">
            <v>64-NEW ZEALAND</v>
          </cell>
          <cell r="J169" t="str">
            <v>505-NICARAGUA</v>
          </cell>
        </row>
        <row r="170">
          <cell r="H170" t="str">
            <v>505-NICARAGUA</v>
          </cell>
          <cell r="J170" t="str">
            <v>227-NIGER</v>
          </cell>
        </row>
        <row r="171">
          <cell r="H171" t="str">
            <v>227-NIGER</v>
          </cell>
          <cell r="J171" t="str">
            <v>234-NIGERIA</v>
          </cell>
        </row>
        <row r="172">
          <cell r="H172" t="str">
            <v>234-NIGERIA</v>
          </cell>
          <cell r="J172" t="str">
            <v>683-NIUE</v>
          </cell>
        </row>
        <row r="173">
          <cell r="H173" t="str">
            <v>683-NIUE</v>
          </cell>
          <cell r="J173" t="str">
            <v>15-NORFOLK ISLAND</v>
          </cell>
        </row>
        <row r="174">
          <cell r="H174" t="str">
            <v>15-NORFOLK ISLAND</v>
          </cell>
          <cell r="J174" t="str">
            <v>1670-NORTHERN MARIANA ISLANDS</v>
          </cell>
        </row>
        <row r="175">
          <cell r="H175" t="str">
            <v>1670-NORTHERN MARIANA ISLANDS</v>
          </cell>
          <cell r="J175" t="str">
            <v>47-NORWAY</v>
          </cell>
        </row>
        <row r="176">
          <cell r="H176" t="str">
            <v>47-NORWAY</v>
          </cell>
          <cell r="J176" t="str">
            <v>968-OMAN</v>
          </cell>
        </row>
        <row r="177">
          <cell r="H177" t="str">
            <v>968-OMAN</v>
          </cell>
          <cell r="J177" t="str">
            <v>92-PAKISTAN</v>
          </cell>
        </row>
        <row r="178">
          <cell r="H178" t="str">
            <v>92-PAKISTAN</v>
          </cell>
          <cell r="J178" t="str">
            <v>680-PALAU</v>
          </cell>
        </row>
        <row r="179">
          <cell r="H179" t="str">
            <v>680-PALAU</v>
          </cell>
          <cell r="J179" t="str">
            <v>970-PALESTINE, STATE OF</v>
          </cell>
        </row>
        <row r="180">
          <cell r="H180" t="str">
            <v>970-PALESTINE, STATE OF</v>
          </cell>
          <cell r="J180" t="str">
            <v>507-PANAMA</v>
          </cell>
        </row>
        <row r="181">
          <cell r="H181" t="str">
            <v>507-PANAMA</v>
          </cell>
          <cell r="J181" t="str">
            <v>675-PAPUA NEW GUINEA</v>
          </cell>
        </row>
        <row r="182">
          <cell r="H182" t="str">
            <v>675-PAPUA NEW GUINEA</v>
          </cell>
          <cell r="J182" t="str">
            <v>595-PARAGUAY</v>
          </cell>
        </row>
        <row r="183">
          <cell r="H183" t="str">
            <v>595-PARAGUAY</v>
          </cell>
          <cell r="J183" t="str">
            <v>51-PERU</v>
          </cell>
        </row>
        <row r="184">
          <cell r="H184" t="str">
            <v>51-PERU</v>
          </cell>
          <cell r="J184" t="str">
            <v>63-PHILIPPINES</v>
          </cell>
        </row>
        <row r="185">
          <cell r="H185" t="str">
            <v>63-PHILIPPINES</v>
          </cell>
          <cell r="J185" t="str">
            <v>1011-PITCAIRN</v>
          </cell>
        </row>
        <row r="186">
          <cell r="H186" t="str">
            <v>1011-PITCAIRN</v>
          </cell>
          <cell r="J186" t="str">
            <v>48-POLAND</v>
          </cell>
        </row>
        <row r="187">
          <cell r="H187" t="str">
            <v>48-POLAND</v>
          </cell>
          <cell r="J187" t="str">
            <v>14-PORTUGAL</v>
          </cell>
        </row>
        <row r="188">
          <cell r="H188" t="str">
            <v>14-PORTUGAL</v>
          </cell>
          <cell r="J188" t="str">
            <v>1787-PUERTO RICO</v>
          </cell>
        </row>
        <row r="189">
          <cell r="H189" t="str">
            <v>1787-PUERTO RICO</v>
          </cell>
          <cell r="J189" t="str">
            <v>974-QATAR</v>
          </cell>
        </row>
        <row r="190">
          <cell r="H190" t="str">
            <v>974-QATAR</v>
          </cell>
          <cell r="J190" t="str">
            <v>262-REUNION</v>
          </cell>
        </row>
        <row r="191">
          <cell r="H191" t="str">
            <v>262-REUNION</v>
          </cell>
          <cell r="J191" t="str">
            <v>40-ROMANIA</v>
          </cell>
        </row>
        <row r="192">
          <cell r="H192" t="str">
            <v>40-ROMANIA</v>
          </cell>
          <cell r="J192" t="str">
            <v>8-RUSSIAN FEDERATION</v>
          </cell>
        </row>
        <row r="193">
          <cell r="H193" t="str">
            <v>8-RUSSIAN FEDERATION</v>
          </cell>
          <cell r="J193" t="str">
            <v>250-RWANDA</v>
          </cell>
        </row>
        <row r="194">
          <cell r="H194" t="str">
            <v>250-RWANDA</v>
          </cell>
          <cell r="J194" t="str">
            <v>1006-SAINT BARTHELEMY</v>
          </cell>
        </row>
        <row r="195">
          <cell r="H195" t="str">
            <v>1006-SAINT BARTHELEMY</v>
          </cell>
          <cell r="J195" t="str">
            <v>290-SAINT HELENA, ASCENSION AND TRISTAN DA CUNHA</v>
          </cell>
        </row>
        <row r="196">
          <cell r="H196" t="str">
            <v>290-SAINT HELENA, ASCENSION AND TRISTAN DA CUNHA</v>
          </cell>
          <cell r="J196" t="str">
            <v>1869-SAINT KITTS AND NEVIS</v>
          </cell>
        </row>
        <row r="197">
          <cell r="H197" t="str">
            <v>1869-SAINT KITTS AND NEVIS</v>
          </cell>
          <cell r="J197" t="str">
            <v>1758-SAINT LUCIA</v>
          </cell>
        </row>
        <row r="198">
          <cell r="H198" t="str">
            <v>1758-SAINT LUCIA</v>
          </cell>
          <cell r="J198" t="str">
            <v>1007-SAINT MARTIN (FRENCH PART)</v>
          </cell>
        </row>
        <row r="199">
          <cell r="H199" t="str">
            <v>1007-SAINT MARTIN (FRENCH PART)</v>
          </cell>
          <cell r="J199" t="str">
            <v>508-SAINT PIERRE AND MIQUELON</v>
          </cell>
        </row>
        <row r="200">
          <cell r="H200" t="str">
            <v>508-SAINT PIERRE AND MIQUELON</v>
          </cell>
          <cell r="J200" t="str">
            <v>1784-SAINT VINCENT AND THE GRENADINES</v>
          </cell>
        </row>
        <row r="201">
          <cell r="H201" t="str">
            <v>1784-SAINT VINCENT AND THE GRENADINES</v>
          </cell>
          <cell r="J201" t="str">
            <v>685-SAMOA</v>
          </cell>
        </row>
        <row r="202">
          <cell r="H202" t="str">
            <v>685-SAMOA</v>
          </cell>
          <cell r="J202" t="str">
            <v>378-SAN MARINO</v>
          </cell>
        </row>
        <row r="203">
          <cell r="H203" t="str">
            <v>378-SAN MARINO</v>
          </cell>
          <cell r="J203" t="str">
            <v>239-SAO TOME AND PRINCIPE</v>
          </cell>
        </row>
        <row r="204">
          <cell r="H204" t="str">
            <v>239-SAO TOME AND PRINCIPE</v>
          </cell>
          <cell r="J204" t="str">
            <v>966-SAUDI ARABIA</v>
          </cell>
        </row>
        <row r="205">
          <cell r="H205" t="str">
            <v>966-SAUDI ARABIA</v>
          </cell>
          <cell r="J205" t="str">
            <v>221-SENEGAL</v>
          </cell>
        </row>
        <row r="206">
          <cell r="H206" t="str">
            <v>221-SENEGAL</v>
          </cell>
          <cell r="J206" t="str">
            <v>381-SERBIA</v>
          </cell>
        </row>
        <row r="207">
          <cell r="H207" t="str">
            <v>381-SERBIA</v>
          </cell>
          <cell r="J207" t="str">
            <v>248-SEYCHELLES</v>
          </cell>
        </row>
        <row r="208">
          <cell r="H208" t="str">
            <v>248-SEYCHELLES</v>
          </cell>
          <cell r="J208" t="str">
            <v>232-SIERRA LEONE</v>
          </cell>
        </row>
        <row r="209">
          <cell r="H209" t="str">
            <v>232-SIERRA LEONE</v>
          </cell>
          <cell r="J209" t="str">
            <v>65-SINGAPORE</v>
          </cell>
        </row>
        <row r="210">
          <cell r="H210" t="str">
            <v>65-SINGAPORE</v>
          </cell>
          <cell r="J210" t="str">
            <v>1721-SINT MAARTEN (DUTCH PART)</v>
          </cell>
        </row>
        <row r="211">
          <cell r="H211" t="str">
            <v>1721-SINT MAARTEN (DUTCH PART)</v>
          </cell>
          <cell r="J211" t="str">
            <v>421-SLOVAKIA</v>
          </cell>
        </row>
        <row r="212">
          <cell r="H212" t="str">
            <v>421-SLOVAKIA</v>
          </cell>
          <cell r="J212" t="str">
            <v>386-SLOVENIA</v>
          </cell>
        </row>
        <row r="213">
          <cell r="H213" t="str">
            <v>386-SLOVENIA</v>
          </cell>
          <cell r="J213" t="str">
            <v>677-SOLOMON ISLANDS</v>
          </cell>
        </row>
        <row r="214">
          <cell r="H214" t="str">
            <v>677-SOLOMON ISLANDS</v>
          </cell>
          <cell r="J214" t="str">
            <v>252-SOMALIA</v>
          </cell>
        </row>
        <row r="215">
          <cell r="H215" t="str">
            <v>252-SOMALIA</v>
          </cell>
          <cell r="J215" t="str">
            <v>28-SOUTH AFRICA</v>
          </cell>
        </row>
        <row r="216">
          <cell r="H216" t="str">
            <v>28-SOUTH AFRICA</v>
          </cell>
          <cell r="J216" t="str">
            <v>1008-SOUTH GEORGIA AND THE SOUTH SANDWICH ISLANDS</v>
          </cell>
        </row>
        <row r="217">
          <cell r="H217" t="str">
            <v>1008-SOUTH GEORGIA AND THE SOUTH SANDWICH ISLANDS</v>
          </cell>
          <cell r="J217" t="str">
            <v>211-SOUTH SUDAN</v>
          </cell>
        </row>
        <row r="218">
          <cell r="H218" t="str">
            <v>211-SOUTH SUDAN</v>
          </cell>
          <cell r="J218" t="str">
            <v>35-SPAIN</v>
          </cell>
        </row>
        <row r="219">
          <cell r="H219" t="str">
            <v>35-SPAIN</v>
          </cell>
          <cell r="J219" t="str">
            <v>94-SRI LANKA</v>
          </cell>
        </row>
        <row r="220">
          <cell r="H220" t="str">
            <v>94-SRI LANKA</v>
          </cell>
          <cell r="J220" t="str">
            <v>249-SUDAN</v>
          </cell>
        </row>
        <row r="221">
          <cell r="H221" t="str">
            <v>249-SUDAN</v>
          </cell>
          <cell r="J221" t="str">
            <v>597-SURINAME</v>
          </cell>
        </row>
        <row r="222">
          <cell r="H222" t="str">
            <v>597-SURINAME</v>
          </cell>
          <cell r="J222" t="str">
            <v>1012-SVALBARD AND JAN MAYEN</v>
          </cell>
        </row>
        <row r="223">
          <cell r="H223" t="str">
            <v>1012-SVALBARD AND JAN MAYEN</v>
          </cell>
          <cell r="J223" t="str">
            <v>268-SWAZILAND</v>
          </cell>
        </row>
        <row r="224">
          <cell r="H224" t="str">
            <v>268-SWAZILAND</v>
          </cell>
          <cell r="J224" t="str">
            <v>46-SWEDEN</v>
          </cell>
        </row>
        <row r="225">
          <cell r="H225" t="str">
            <v>46-SWEDEN</v>
          </cell>
          <cell r="J225" t="str">
            <v>41-SWITZERLAND</v>
          </cell>
        </row>
        <row r="226">
          <cell r="H226" t="str">
            <v>41-SWITZERLAND</v>
          </cell>
          <cell r="J226" t="str">
            <v>963-SYRIAN ARAB REPUBLIC</v>
          </cell>
        </row>
        <row r="227">
          <cell r="H227" t="str">
            <v>963-SYRIAN ARAB REPUBLIC</v>
          </cell>
          <cell r="J227" t="str">
            <v>886-TAIWAN, PROVINCE OF CHINA[A]</v>
          </cell>
        </row>
        <row r="228">
          <cell r="H228" t="str">
            <v>886-TAIWAN, PROVINCE OF CHINA[A]</v>
          </cell>
          <cell r="J228" t="str">
            <v>992-TAJIKISTAN</v>
          </cell>
        </row>
        <row r="229">
          <cell r="H229" t="str">
            <v>992-TAJIKISTAN</v>
          </cell>
          <cell r="J229" t="str">
            <v>255-TANZANIA, UNITED REPUBLIC OF</v>
          </cell>
        </row>
        <row r="230">
          <cell r="H230" t="str">
            <v>255-TANZANIA, UNITED REPUBLIC OF</v>
          </cell>
          <cell r="J230" t="str">
            <v>66-THAILAND</v>
          </cell>
        </row>
        <row r="231">
          <cell r="H231" t="str">
            <v>66-THAILAND</v>
          </cell>
          <cell r="J231" t="str">
            <v>670-TIMOR-LESTE (EAST TIMOR)</v>
          </cell>
        </row>
        <row r="232">
          <cell r="H232" t="str">
            <v>670-TIMOR-LESTE (EAST TIMOR)</v>
          </cell>
          <cell r="J232" t="str">
            <v>228-TOGO</v>
          </cell>
        </row>
        <row r="233">
          <cell r="H233" t="str">
            <v>228-TOGO</v>
          </cell>
          <cell r="J233" t="str">
            <v>690-TOKELAU</v>
          </cell>
        </row>
        <row r="234">
          <cell r="H234" t="str">
            <v>690-TOKELAU</v>
          </cell>
          <cell r="J234" t="str">
            <v>676-TONGA</v>
          </cell>
        </row>
        <row r="235">
          <cell r="H235" t="str">
            <v>676-TONGA</v>
          </cell>
          <cell r="J235" t="str">
            <v>1868-TRINIDAD AND TOBAGO</v>
          </cell>
        </row>
        <row r="236">
          <cell r="H236" t="str">
            <v>1868-TRINIDAD AND TOBAGO</v>
          </cell>
          <cell r="J236" t="str">
            <v>216-TUNISIA</v>
          </cell>
        </row>
        <row r="237">
          <cell r="H237" t="str">
            <v>216-TUNISIA</v>
          </cell>
          <cell r="J237" t="str">
            <v>90-TURKEY</v>
          </cell>
        </row>
        <row r="238">
          <cell r="H238" t="str">
            <v>90-TURKEY</v>
          </cell>
          <cell r="J238" t="str">
            <v>993-TURKMENISTAN</v>
          </cell>
        </row>
        <row r="239">
          <cell r="H239" t="str">
            <v>993-TURKMENISTAN</v>
          </cell>
          <cell r="J239" t="str">
            <v>1649-TURKS AND CAICOS ISLANDS</v>
          </cell>
        </row>
        <row r="240">
          <cell r="H240" t="str">
            <v>1649-TURKS AND CAICOS ISLANDS</v>
          </cell>
          <cell r="J240" t="str">
            <v>688-TUVALU</v>
          </cell>
        </row>
        <row r="241">
          <cell r="H241" t="str">
            <v>688-TUVALU</v>
          </cell>
          <cell r="J241" t="str">
            <v>256-UGANDA</v>
          </cell>
        </row>
        <row r="242">
          <cell r="H242" t="str">
            <v>256-UGANDA</v>
          </cell>
          <cell r="J242" t="str">
            <v>380-UKRAINE</v>
          </cell>
        </row>
        <row r="243">
          <cell r="H243" t="str">
            <v>380-UKRAINE</v>
          </cell>
          <cell r="J243" t="str">
            <v>971-UNITED ARAB EMIRATES</v>
          </cell>
        </row>
        <row r="244">
          <cell r="H244" t="str">
            <v>971-UNITED ARAB EMIRATES</v>
          </cell>
          <cell r="J244" t="str">
            <v>44-UNITED KINGDOM OF GREAT BRITAIN AND NORTHERN IRELAND</v>
          </cell>
        </row>
        <row r="245">
          <cell r="H245" t="str">
            <v>44-UNITED KINGDOM OF GREAT BRITAIN AND NORTHERN IRELAND</v>
          </cell>
          <cell r="J245" t="str">
            <v>2-UNITED STATES OF AMERICA</v>
          </cell>
        </row>
        <row r="246">
          <cell r="H246" t="str">
            <v>2-UNITED STATES OF AMERICA</v>
          </cell>
          <cell r="J246" t="str">
            <v>1009-UNITED STATES MINOR OUTLYING ISLANDS</v>
          </cell>
        </row>
        <row r="247">
          <cell r="H247" t="str">
            <v>1009-UNITED STATES MINOR OUTLYING ISLANDS</v>
          </cell>
          <cell r="J247" t="str">
            <v>598-URUGUAY</v>
          </cell>
        </row>
        <row r="248">
          <cell r="H248" t="str">
            <v>598-URUGUAY</v>
          </cell>
          <cell r="J248" t="str">
            <v>998-UZBEKISTAN</v>
          </cell>
        </row>
        <row r="249">
          <cell r="H249" t="str">
            <v>998-UZBEKISTAN</v>
          </cell>
          <cell r="J249" t="str">
            <v>678-VANUATU</v>
          </cell>
        </row>
        <row r="250">
          <cell r="H250" t="str">
            <v>678-VANUATU</v>
          </cell>
          <cell r="J250" t="str">
            <v>58-VENEZUELA (BOLIVARIAN REPUBLIC OF)</v>
          </cell>
        </row>
        <row r="251">
          <cell r="H251" t="str">
            <v>58-VENEZUELA (BOLIVARIAN REPUBLIC OF)</v>
          </cell>
          <cell r="J251" t="str">
            <v>84-VIET NAM</v>
          </cell>
        </row>
        <row r="252">
          <cell r="H252" t="str">
            <v>84-VIET NAM</v>
          </cell>
          <cell r="J252" t="str">
            <v>1284-VIRGIN ISLANDS (BRITISH)</v>
          </cell>
        </row>
        <row r="253">
          <cell r="H253" t="str">
            <v>1284-VIRGIN ISLANDS (BRITISH)</v>
          </cell>
          <cell r="J253" t="str">
            <v>1340-VIRGIN ISLANDS (U.S.)</v>
          </cell>
        </row>
        <row r="254">
          <cell r="H254" t="str">
            <v>1340-VIRGIN ISLANDS (U.S.)</v>
          </cell>
          <cell r="J254" t="str">
            <v>681-WALLIS AND FUTUNA</v>
          </cell>
        </row>
        <row r="255">
          <cell r="H255" t="str">
            <v>681-WALLIS AND FUTUNA</v>
          </cell>
          <cell r="J255" t="str">
            <v>1013-WESTERN SAHARA</v>
          </cell>
        </row>
        <row r="256">
          <cell r="H256" t="str">
            <v>1013-WESTERN SAHARA</v>
          </cell>
          <cell r="J256" t="str">
            <v>967-YEMEN</v>
          </cell>
        </row>
        <row r="257">
          <cell r="H257" t="str">
            <v>967-YEMEN</v>
          </cell>
          <cell r="J257" t="str">
            <v>260-ZAMBIA</v>
          </cell>
        </row>
        <row r="258">
          <cell r="H258" t="str">
            <v>260-ZAMBIA</v>
          </cell>
          <cell r="J258" t="str">
            <v>263-ZIMBABWE</v>
          </cell>
        </row>
        <row r="259">
          <cell r="H259" t="str">
            <v>263-ZIMBABWE</v>
          </cell>
          <cell r="J259" t="str">
            <v>9999-OTHERS</v>
          </cell>
        </row>
        <row r="260">
          <cell r="H260" t="str">
            <v>9999-OTHERS</v>
          </cell>
        </row>
      </sheetData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1.86 "/>
      <sheetName val="Reader"/>
      <sheetName val="Sheet1"/>
    </sheetNames>
    <sheetDataSet>
      <sheetData sheetId="0"/>
      <sheetData sheetId="1"/>
      <sheetData sheetId="2">
        <row r="4">
          <cell r="S4">
            <v>13260</v>
          </cell>
          <cell r="T4">
            <v>37400</v>
          </cell>
        </row>
        <row r="5">
          <cell r="S5">
            <v>13680</v>
          </cell>
          <cell r="T5">
            <v>37400</v>
          </cell>
        </row>
        <row r="6">
          <cell r="S6">
            <v>14100</v>
          </cell>
          <cell r="T6">
            <v>38530</v>
          </cell>
        </row>
        <row r="7">
          <cell r="S7">
            <v>14520</v>
          </cell>
          <cell r="T7">
            <v>38530</v>
          </cell>
        </row>
        <row r="8">
          <cell r="S8">
            <v>14940</v>
          </cell>
          <cell r="T8">
            <v>39690</v>
          </cell>
        </row>
        <row r="9">
          <cell r="S9">
            <v>15360</v>
          </cell>
          <cell r="T9">
            <v>39690</v>
          </cell>
        </row>
        <row r="10">
          <cell r="S10">
            <v>15780</v>
          </cell>
          <cell r="T10">
            <v>40890</v>
          </cell>
        </row>
        <row r="11">
          <cell r="S11">
            <v>16200</v>
          </cell>
          <cell r="T11">
            <v>40890</v>
          </cell>
        </row>
        <row r="12">
          <cell r="S12">
            <v>16400</v>
          </cell>
          <cell r="T12">
            <v>43390</v>
          </cell>
        </row>
        <row r="13">
          <cell r="S13">
            <v>16620</v>
          </cell>
          <cell r="T13">
            <v>42120</v>
          </cell>
        </row>
        <row r="14">
          <cell r="S14">
            <v>16850</v>
          </cell>
          <cell r="T14">
            <v>43390</v>
          </cell>
        </row>
        <row r="15">
          <cell r="S15">
            <v>17040</v>
          </cell>
          <cell r="T15">
            <v>42120</v>
          </cell>
        </row>
        <row r="16">
          <cell r="S16">
            <v>17300</v>
          </cell>
          <cell r="T16">
            <v>44700</v>
          </cell>
        </row>
        <row r="17">
          <cell r="S17">
            <v>17460</v>
          </cell>
          <cell r="T17">
            <v>43390</v>
          </cell>
        </row>
        <row r="18">
          <cell r="S18">
            <v>17750</v>
          </cell>
          <cell r="T18">
            <v>44700</v>
          </cell>
        </row>
        <row r="19">
          <cell r="S19">
            <v>17880</v>
          </cell>
          <cell r="T19">
            <v>43390</v>
          </cell>
        </row>
        <row r="20">
          <cell r="S20">
            <v>18200</v>
          </cell>
          <cell r="T20">
            <v>46050</v>
          </cell>
        </row>
        <row r="21">
          <cell r="S21">
            <v>18300</v>
          </cell>
          <cell r="T21">
            <v>44700</v>
          </cell>
        </row>
        <row r="22">
          <cell r="S22">
            <v>18650</v>
          </cell>
          <cell r="T22">
            <v>46050</v>
          </cell>
        </row>
        <row r="23">
          <cell r="S23">
            <v>18720</v>
          </cell>
          <cell r="T23">
            <v>44700</v>
          </cell>
        </row>
        <row r="24">
          <cell r="S24">
            <v>19100</v>
          </cell>
          <cell r="T24">
            <v>47440</v>
          </cell>
        </row>
        <row r="25">
          <cell r="S25">
            <v>19140</v>
          </cell>
          <cell r="T25">
            <v>46050</v>
          </cell>
        </row>
        <row r="26">
          <cell r="S26">
            <v>19550</v>
          </cell>
          <cell r="T26">
            <v>47440</v>
          </cell>
        </row>
        <row r="27">
          <cell r="S27">
            <v>19560</v>
          </cell>
          <cell r="T27">
            <v>46050</v>
          </cell>
        </row>
        <row r="28">
          <cell r="S28">
            <v>19980</v>
          </cell>
          <cell r="T28">
            <v>47440</v>
          </cell>
        </row>
        <row r="29">
          <cell r="S29">
            <v>20000</v>
          </cell>
          <cell r="T29">
            <v>48870</v>
          </cell>
        </row>
        <row r="30">
          <cell r="S30">
            <v>20450</v>
          </cell>
          <cell r="T30">
            <v>48870</v>
          </cell>
        </row>
        <row r="31">
          <cell r="S31">
            <v>20900</v>
          </cell>
          <cell r="T31">
            <v>50340</v>
          </cell>
        </row>
        <row r="32">
          <cell r="S32">
            <v>21400</v>
          </cell>
          <cell r="T32">
            <v>50340</v>
          </cell>
        </row>
        <row r="33">
          <cell r="S33">
            <v>21900</v>
          </cell>
          <cell r="T33">
            <v>51860</v>
          </cell>
        </row>
        <row r="34">
          <cell r="S34">
            <v>22400</v>
          </cell>
          <cell r="T34">
            <v>51860</v>
          </cell>
        </row>
        <row r="35">
          <cell r="S35">
            <v>22900</v>
          </cell>
          <cell r="T35">
            <v>53420</v>
          </cell>
        </row>
        <row r="36">
          <cell r="S36">
            <v>23400</v>
          </cell>
          <cell r="T36">
            <v>53420</v>
          </cell>
        </row>
        <row r="37">
          <cell r="S37">
            <v>23900</v>
          </cell>
          <cell r="T37">
            <v>55030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PART A- GENERAL"/>
      <sheetName val="PARTB - TI - TTI"/>
      <sheetName val="TaxCalculated"/>
      <sheetName val="IT"/>
      <sheetName val="TDS"/>
      <sheetName val="TCS"/>
      <sheetName val="SALARY"/>
      <sheetName val="HOUSE_PROPERTY"/>
      <sheetName val="BP"/>
      <sheetName val="CG"/>
      <sheetName val="OS"/>
      <sheetName val="CYLA-BFLA"/>
      <sheetName val="CFL"/>
      <sheetName val="80G"/>
      <sheetName val="VIA"/>
      <sheetName val="SPI - SI - IF"/>
      <sheetName val="EI"/>
      <sheetName val="PTI"/>
      <sheetName val="FSI"/>
      <sheetName val="TR_FA"/>
      <sheetName val="SCH5A"/>
      <sheetName val="ALXXX"/>
      <sheetName val="AL"/>
      <sheetName val="OLDAL"/>
      <sheetName val="Help"/>
      <sheetName val="Pre XML"/>
      <sheetName val="DropDown List"/>
      <sheetName val="IFSC"/>
      <sheetName val="TemPoraryValues"/>
      <sheetName val="SI_Section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B2" t="str">
            <v>(Select)</v>
          </cell>
        </row>
        <row r="3">
          <cell r="B3" t="str">
            <v>01-ANDAMAN AND NICOBAR ISLANDS</v>
          </cell>
        </row>
        <row r="4">
          <cell r="B4" t="str">
            <v>02-ANDHRA PRADESH</v>
          </cell>
        </row>
        <row r="5">
          <cell r="B5" t="str">
            <v>03-ARUNACHAL PRADESH</v>
          </cell>
        </row>
        <row r="6">
          <cell r="B6" t="str">
            <v>04-ASSAM</v>
          </cell>
        </row>
        <row r="7">
          <cell r="B7" t="str">
            <v>05-BIHAR</v>
          </cell>
        </row>
        <row r="8">
          <cell r="B8" t="str">
            <v>06-CHANDIGARH</v>
          </cell>
        </row>
        <row r="9">
          <cell r="B9" t="str">
            <v>07-DADRA AND NAGAR HAVELI</v>
          </cell>
        </row>
        <row r="10">
          <cell r="B10" t="str">
            <v>08-DAMAN AND DIU</v>
          </cell>
        </row>
        <row r="11">
          <cell r="B11" t="str">
            <v>09-DELHI</v>
          </cell>
        </row>
        <row r="12">
          <cell r="B12" t="str">
            <v>10-GOA</v>
          </cell>
        </row>
        <row r="13">
          <cell r="B13" t="str">
            <v>11-GUJARAT</v>
          </cell>
        </row>
        <row r="14">
          <cell r="B14" t="str">
            <v>12-HARYANA</v>
          </cell>
        </row>
        <row r="15">
          <cell r="B15" t="str">
            <v>13-HIMACHAL PRADESH</v>
          </cell>
        </row>
        <row r="16">
          <cell r="B16" t="str">
            <v>14-JAMMU AND KASHMIR</v>
          </cell>
        </row>
        <row r="17">
          <cell r="B17" t="str">
            <v>15-KARNATAKA</v>
          </cell>
        </row>
        <row r="18">
          <cell r="B18" t="str">
            <v>16-KERALA</v>
          </cell>
        </row>
        <row r="19">
          <cell r="B19" t="str">
            <v>17-LAKHSWADEEP</v>
          </cell>
        </row>
        <row r="20">
          <cell r="B20" t="str">
            <v>18-MADHYA PRADESH</v>
          </cell>
        </row>
        <row r="21">
          <cell r="B21" t="str">
            <v>19-MAHARASHTRA</v>
          </cell>
        </row>
        <row r="22">
          <cell r="B22" t="str">
            <v>20-MANIPUR</v>
          </cell>
        </row>
        <row r="23">
          <cell r="B23" t="str">
            <v>21-MEGHALAYA</v>
          </cell>
        </row>
        <row r="24">
          <cell r="B24" t="str">
            <v>22-MIZORAM</v>
          </cell>
        </row>
        <row r="25">
          <cell r="B25" t="str">
            <v>23-NAGALAND</v>
          </cell>
        </row>
        <row r="26">
          <cell r="B26" t="str">
            <v>24-ORISSA</v>
          </cell>
        </row>
        <row r="27">
          <cell r="B27" t="str">
            <v>25-PONDICHERRY</v>
          </cell>
        </row>
        <row r="28">
          <cell r="B28" t="str">
            <v>26-PUNJAB</v>
          </cell>
        </row>
        <row r="29">
          <cell r="B29" t="str">
            <v>27-RAJASTHAN</v>
          </cell>
        </row>
        <row r="30">
          <cell r="B30" t="str">
            <v>28-SIKKIM</v>
          </cell>
        </row>
        <row r="31">
          <cell r="B31" t="str">
            <v>29-TAMILNADU</v>
          </cell>
        </row>
        <row r="32">
          <cell r="B32" t="str">
            <v>30-TRIPURA</v>
          </cell>
        </row>
        <row r="33">
          <cell r="B33" t="str">
            <v>31-UTTAR PRADESH</v>
          </cell>
        </row>
        <row r="34">
          <cell r="B34" t="str">
            <v>32-WEST BENGAL</v>
          </cell>
        </row>
        <row r="35">
          <cell r="B35" t="str">
            <v>33-CHHATISHGARH</v>
          </cell>
        </row>
        <row r="36">
          <cell r="B36" t="str">
            <v>34-UTTARANCHAL</v>
          </cell>
        </row>
        <row r="37">
          <cell r="B37" t="str">
            <v>35-JHARKHAND</v>
          </cell>
        </row>
        <row r="38">
          <cell r="B38" t="str">
            <v>36-TELANGANA</v>
          </cell>
        </row>
        <row r="39">
          <cell r="B39" t="str">
            <v>99-FOREIGN</v>
          </cell>
        </row>
      </sheetData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selection activeCell="F23" sqref="F23"/>
    </sheetView>
  </sheetViews>
  <sheetFormatPr defaultColWidth="15.7109375" defaultRowHeight="20.100000000000001" customHeight="1" x14ac:dyDescent="0.2"/>
  <cols>
    <col min="1" max="1" width="40.7109375" style="4" customWidth="1"/>
    <col min="2" max="3" width="15.7109375" style="4" customWidth="1"/>
    <col min="4" max="4" width="3.7109375" style="62" customWidth="1"/>
    <col min="5" max="5" width="40.7109375" style="4" customWidth="1"/>
    <col min="6" max="7" width="15.7109375" style="4" customWidth="1"/>
    <col min="8" max="8" width="27.42578125" style="4" customWidth="1"/>
    <col min="9" max="9" width="9" style="4" customWidth="1"/>
    <col min="10" max="16384" width="15.7109375" style="4"/>
  </cols>
  <sheetData>
    <row r="1" spans="1:9" ht="21" customHeight="1" thickBot="1" x14ac:dyDescent="0.3">
      <c r="A1" s="69" t="s">
        <v>0</v>
      </c>
      <c r="B1" s="70"/>
      <c r="C1" s="70"/>
      <c r="D1" s="1"/>
      <c r="E1" s="71" t="s">
        <v>1</v>
      </c>
      <c r="F1" s="71"/>
      <c r="G1" s="71"/>
      <c r="H1" s="2"/>
      <c r="I1" s="3"/>
    </row>
    <row r="2" spans="1:9" ht="18.95" customHeight="1" x14ac:dyDescent="0.25">
      <c r="A2" s="5" t="s">
        <v>2</v>
      </c>
      <c r="B2" s="6">
        <v>2500000</v>
      </c>
      <c r="C2" s="7"/>
      <c r="D2" s="8"/>
      <c r="E2" s="9" t="str">
        <f>+A2</f>
        <v xml:space="preserve">Gross Salary </v>
      </c>
      <c r="F2" s="10">
        <f>+B2</f>
        <v>2500000</v>
      </c>
      <c r="G2" s="7"/>
      <c r="H2" s="72" t="s">
        <v>3</v>
      </c>
      <c r="I2" s="73"/>
    </row>
    <row r="3" spans="1:9" ht="18.95" customHeight="1" x14ac:dyDescent="0.2">
      <c r="A3" s="11" t="s">
        <v>4</v>
      </c>
      <c r="B3" s="6"/>
      <c r="C3" s="7"/>
      <c r="D3" s="8"/>
      <c r="E3" s="12" t="s">
        <v>5</v>
      </c>
      <c r="F3" s="13">
        <v>0</v>
      </c>
      <c r="G3" s="7"/>
      <c r="H3" s="14" t="s">
        <v>6</v>
      </c>
      <c r="I3" s="15" t="s">
        <v>7</v>
      </c>
    </row>
    <row r="4" spans="1:9" ht="18.95" customHeight="1" x14ac:dyDescent="0.2">
      <c r="A4" s="11" t="s">
        <v>8</v>
      </c>
      <c r="B4" s="16">
        <f>IF(B2&gt;50000,50000,B2)*-1</f>
        <v>-50000</v>
      </c>
      <c r="C4" s="7">
        <f>B2+B4+B3</f>
        <v>2450000</v>
      </c>
      <c r="D4" s="8"/>
      <c r="E4" s="17" t="s">
        <v>9</v>
      </c>
      <c r="F4" s="16">
        <v>0</v>
      </c>
      <c r="G4" s="7">
        <f>F2+F4+F3</f>
        <v>2500000</v>
      </c>
      <c r="H4" s="14" t="s">
        <v>10</v>
      </c>
      <c r="I4" s="18">
        <v>0.05</v>
      </c>
    </row>
    <row r="5" spans="1:9" ht="18.95" customHeight="1" x14ac:dyDescent="0.2">
      <c r="A5" s="19" t="s">
        <v>11</v>
      </c>
      <c r="B5" s="7"/>
      <c r="C5" s="6"/>
      <c r="D5" s="8"/>
      <c r="E5" s="20" t="str">
        <f>+A5</f>
        <v xml:space="preserve">Income from House Property </v>
      </c>
      <c r="F5" s="7"/>
      <c r="G5" s="7">
        <f>0</f>
        <v>0</v>
      </c>
      <c r="H5" s="14" t="s">
        <v>12</v>
      </c>
      <c r="I5" s="18">
        <v>0.2</v>
      </c>
    </row>
    <row r="6" spans="1:9" ht="18.95" customHeight="1" thickBot="1" x14ac:dyDescent="0.3">
      <c r="A6" s="21" t="s">
        <v>13</v>
      </c>
      <c r="B6" s="22"/>
      <c r="C6" s="23"/>
      <c r="D6" s="8"/>
      <c r="E6" s="24" t="s">
        <v>14</v>
      </c>
      <c r="F6" s="22"/>
      <c r="G6" s="25">
        <f>+C6</f>
        <v>0</v>
      </c>
      <c r="H6" s="14" t="s">
        <v>15</v>
      </c>
      <c r="I6" s="18">
        <v>0.3</v>
      </c>
    </row>
    <row r="7" spans="1:9" ht="18.95" customHeight="1" x14ac:dyDescent="0.25">
      <c r="A7" s="26"/>
      <c r="B7" s="22" t="s">
        <v>16</v>
      </c>
      <c r="C7" s="7">
        <f>SUM(C2:C6)</f>
        <v>2450000</v>
      </c>
      <c r="D7" s="8"/>
      <c r="E7" s="7"/>
      <c r="F7" s="22" t="s">
        <v>16</v>
      </c>
      <c r="G7" s="7">
        <f>SUM(G2:G6)</f>
        <v>2500000</v>
      </c>
      <c r="H7" s="74" t="s">
        <v>17</v>
      </c>
      <c r="I7" s="75"/>
    </row>
    <row r="8" spans="1:9" ht="18.95" customHeight="1" x14ac:dyDescent="0.2">
      <c r="A8" s="26" t="s">
        <v>18</v>
      </c>
      <c r="B8" s="7"/>
      <c r="C8" s="7"/>
      <c r="D8" s="8"/>
      <c r="E8" s="27" t="s">
        <v>18</v>
      </c>
      <c r="F8" s="7"/>
      <c r="G8" s="7"/>
      <c r="H8" s="28" t="s">
        <v>19</v>
      </c>
      <c r="I8" s="29" t="s">
        <v>7</v>
      </c>
    </row>
    <row r="9" spans="1:9" ht="18.95" customHeight="1" x14ac:dyDescent="0.2">
      <c r="A9" s="30" t="s">
        <v>20</v>
      </c>
      <c r="B9" s="6">
        <v>150000</v>
      </c>
      <c r="C9" s="7"/>
      <c r="D9" s="8"/>
      <c r="E9" s="31" t="s">
        <v>20</v>
      </c>
      <c r="F9" s="7">
        <v>0</v>
      </c>
      <c r="G9" s="7"/>
      <c r="H9" s="28" t="s">
        <v>10</v>
      </c>
      <c r="I9" s="32">
        <v>0.05</v>
      </c>
    </row>
    <row r="10" spans="1:9" ht="18.95" customHeight="1" x14ac:dyDescent="0.2">
      <c r="A10" s="30" t="s">
        <v>21</v>
      </c>
      <c r="B10" s="6">
        <v>50000</v>
      </c>
      <c r="C10" s="7"/>
      <c r="D10" s="8"/>
      <c r="E10" s="33" t="s">
        <v>21</v>
      </c>
      <c r="F10" s="7">
        <v>0</v>
      </c>
      <c r="G10" s="7"/>
      <c r="H10" s="28" t="s">
        <v>22</v>
      </c>
      <c r="I10" s="32">
        <v>0.1</v>
      </c>
    </row>
    <row r="11" spans="1:9" ht="18.95" customHeight="1" x14ac:dyDescent="0.2">
      <c r="A11" s="30" t="s">
        <v>23</v>
      </c>
      <c r="B11" s="6"/>
      <c r="C11" s="7"/>
      <c r="D11" s="8"/>
      <c r="E11" s="31" t="s">
        <v>23</v>
      </c>
      <c r="F11" s="10">
        <f>+B11</f>
        <v>0</v>
      </c>
      <c r="G11" s="7"/>
      <c r="H11" s="28" t="s">
        <v>24</v>
      </c>
      <c r="I11" s="32">
        <v>0.15</v>
      </c>
    </row>
    <row r="12" spans="1:9" ht="18.95" customHeight="1" x14ac:dyDescent="0.2">
      <c r="A12" s="30" t="s">
        <v>25</v>
      </c>
      <c r="B12" s="6">
        <f>IF(C6&gt;10000,10000,C6)</f>
        <v>0</v>
      </c>
      <c r="C12" s="7">
        <f>(SUM(B9:B12))*-1</f>
        <v>-200000</v>
      </c>
      <c r="D12" s="8"/>
      <c r="E12" s="33" t="s">
        <v>25</v>
      </c>
      <c r="F12" s="7">
        <f>0</f>
        <v>0</v>
      </c>
      <c r="G12" s="7">
        <f>SUM(F9:F12)*-1</f>
        <v>0</v>
      </c>
      <c r="H12" s="28" t="s">
        <v>26</v>
      </c>
      <c r="I12" s="32">
        <v>0.2</v>
      </c>
    </row>
    <row r="13" spans="1:9" ht="18.95" customHeight="1" thickBot="1" x14ac:dyDescent="0.3">
      <c r="A13" s="26"/>
      <c r="B13" s="22" t="s">
        <v>27</v>
      </c>
      <c r="C13" s="34">
        <f>C7+C12</f>
        <v>2250000</v>
      </c>
      <c r="D13" s="8"/>
      <c r="E13" s="7"/>
      <c r="F13" s="22" t="s">
        <v>27</v>
      </c>
      <c r="G13" s="34">
        <f>G7+G12</f>
        <v>2500000</v>
      </c>
      <c r="H13" s="28" t="s">
        <v>28</v>
      </c>
      <c r="I13" s="32">
        <v>0.25</v>
      </c>
    </row>
    <row r="14" spans="1:9" ht="18.95" customHeight="1" thickTop="1" thickBot="1" x14ac:dyDescent="0.25">
      <c r="A14" s="26"/>
      <c r="B14" s="35" t="s">
        <v>29</v>
      </c>
      <c r="C14" s="36">
        <f>IF(+A18="Senior Citizen",ROUND(IF(C13&gt;1000000,(((C13-1000000)*0.3)+110000),IF(C13&gt;500000,(((C13-500000)*0.2)+10000),IF(C13&gt;300000,((C13-300000)*0.05),0))),0),ROUND(IF(C13&gt;1000000,(((C13-1000000)*0.3)+112500),IF(C13&gt;500000,(((C13-500000)*0.2)+12500),IF(C13&gt;250000,((C13-250000)*0.05),0))),0))</f>
        <v>487500</v>
      </c>
      <c r="D14" s="8"/>
      <c r="E14" s="7"/>
      <c r="F14" s="37" t="str">
        <f>+B14</f>
        <v xml:space="preserve">Income Tax </v>
      </c>
      <c r="G14" s="38">
        <f>IF(G13&gt;1500000, 187500+(G13-1500000)*0.3, IF(G13&gt;1250000, 125000+(G13-1250000)*0.25, IF(G13&gt;1000000, 75000+(G13-1000000)*0.2, IF(G13&gt;750000, 37500+(G13-750000)*0.15, IF(G13&gt;500000, 12500+(G13-500000)*0.1, IF(G13&gt;250000, 0+(G13-250000)*0.05,0))))))</f>
        <v>487500</v>
      </c>
      <c r="H14" s="39" t="s">
        <v>30</v>
      </c>
      <c r="I14" s="40">
        <v>0.3</v>
      </c>
    </row>
    <row r="15" spans="1:9" ht="18.95" customHeight="1" x14ac:dyDescent="0.25">
      <c r="A15" s="41" t="s">
        <v>31</v>
      </c>
      <c r="B15" s="37" t="s">
        <v>32</v>
      </c>
      <c r="C15" s="16">
        <f>IF(C13&gt;500000,0,C14)</f>
        <v>0</v>
      </c>
      <c r="D15" s="8"/>
      <c r="E15" s="42" t="s">
        <v>31</v>
      </c>
      <c r="F15" s="37" t="str">
        <f>+B15</f>
        <v>Max 12500</v>
      </c>
      <c r="G15" s="16">
        <f>IF(G13&gt;500000,0,G14)</f>
        <v>0</v>
      </c>
      <c r="H15" s="76" t="s">
        <v>33</v>
      </c>
      <c r="I15" s="77"/>
    </row>
    <row r="16" spans="1:9" ht="18.95" customHeight="1" x14ac:dyDescent="0.2">
      <c r="A16" s="26"/>
      <c r="B16" s="7"/>
      <c r="C16" s="7">
        <f>C14-C15</f>
        <v>487500</v>
      </c>
      <c r="D16" s="8"/>
      <c r="E16" s="7"/>
      <c r="F16" s="7"/>
      <c r="G16" s="43">
        <f>G14-G15</f>
        <v>487500</v>
      </c>
      <c r="H16" s="44" t="s">
        <v>34</v>
      </c>
      <c r="I16" s="45"/>
    </row>
    <row r="17" spans="1:9" ht="18.95" customHeight="1" x14ac:dyDescent="0.2">
      <c r="A17" s="26"/>
      <c r="B17" s="35" t="s">
        <v>35</v>
      </c>
      <c r="C17" s="16">
        <f>ROUND(C16*4%,0)</f>
        <v>19500</v>
      </c>
      <c r="D17" s="8"/>
      <c r="E17" s="7"/>
      <c r="F17" s="35" t="s">
        <v>35</v>
      </c>
      <c r="G17" s="16">
        <f>ROUND(G16*4%,0)</f>
        <v>19500</v>
      </c>
      <c r="H17" s="44" t="s">
        <v>36</v>
      </c>
      <c r="I17" s="45"/>
    </row>
    <row r="18" spans="1:9" ht="18.95" customHeight="1" thickBot="1" x14ac:dyDescent="0.3">
      <c r="A18" s="46" t="s">
        <v>37</v>
      </c>
      <c r="B18" s="47" t="s">
        <v>38</v>
      </c>
      <c r="C18" s="48">
        <f>C16+C17</f>
        <v>507000</v>
      </c>
      <c r="D18" s="8"/>
      <c r="E18" s="13"/>
      <c r="F18" s="47" t="s">
        <v>38</v>
      </c>
      <c r="G18" s="49">
        <f>G16+G17</f>
        <v>507000</v>
      </c>
      <c r="H18" s="50" t="s">
        <v>39</v>
      </c>
      <c r="I18" s="51"/>
    </row>
    <row r="19" spans="1:9" ht="18.75" customHeight="1" thickTop="1" thickBot="1" x14ac:dyDescent="0.3">
      <c r="A19" s="52" t="str">
        <f>IF(G18&gt;C18, "Continue with Old Tax Rates Regime", " ")</f>
        <v xml:space="preserve"> </v>
      </c>
      <c r="B19" s="53"/>
      <c r="C19" s="54">
        <f>IF((G18-C18)&gt;0,(G18-C18),0)</f>
        <v>0</v>
      </c>
      <c r="D19" s="55"/>
      <c r="E19" s="56" t="str">
        <f>IF(C18&gt;G18, "Opt for New Tax rates Regime", "  ")</f>
        <v xml:space="preserve">  </v>
      </c>
      <c r="F19" s="57"/>
      <c r="G19" s="58">
        <f>IF((C18-G18)&gt;0, (C18-G18),0)</f>
        <v>0</v>
      </c>
      <c r="H19" s="59"/>
      <c r="I19" s="60"/>
    </row>
    <row r="20" spans="1:9" ht="15.75" customHeight="1" thickBot="1" x14ac:dyDescent="0.25">
      <c r="A20" s="66" t="s">
        <v>40</v>
      </c>
      <c r="B20" s="67"/>
      <c r="C20" s="67"/>
      <c r="D20" s="67"/>
      <c r="E20" s="67"/>
      <c r="F20" s="67"/>
      <c r="G20" s="67"/>
      <c r="H20" s="67"/>
      <c r="I20" s="68"/>
    </row>
    <row r="21" spans="1:9" ht="20.100000000000001" customHeight="1" thickTop="1" x14ac:dyDescent="0.2">
      <c r="A21" s="61"/>
      <c r="B21" s="61"/>
      <c r="F21" s="63"/>
      <c r="G21" s="64"/>
    </row>
    <row r="22" spans="1:9" ht="20.100000000000001" customHeight="1" x14ac:dyDescent="0.25">
      <c r="A22" s="65"/>
      <c r="B22" s="65"/>
      <c r="F22" s="63"/>
      <c r="G22" s="64"/>
    </row>
    <row r="23" spans="1:9" ht="20.100000000000001" customHeight="1" x14ac:dyDescent="0.2">
      <c r="F23" s="63"/>
      <c r="G23" s="64"/>
    </row>
    <row r="24" spans="1:9" ht="20.100000000000001" customHeight="1" x14ac:dyDescent="0.2">
      <c r="F24" s="63"/>
      <c r="G24" s="64"/>
    </row>
    <row r="25" spans="1:9" ht="20.100000000000001" customHeight="1" x14ac:dyDescent="0.2">
      <c r="F25" s="63"/>
    </row>
    <row r="26" spans="1:9" ht="20.100000000000001" customHeight="1" x14ac:dyDescent="0.2">
      <c r="F26" s="63"/>
    </row>
  </sheetData>
  <mergeCells count="6">
    <mergeCell ref="A20:I20"/>
    <mergeCell ref="A1:C1"/>
    <mergeCell ref="E1:G1"/>
    <mergeCell ref="H2:I2"/>
    <mergeCell ref="H7:I7"/>
    <mergeCell ref="H15:I15"/>
  </mergeCells>
  <dataValidations count="2">
    <dataValidation type="whole" operator="lessThanOrEqual" allowBlank="1" showInputMessage="1" showErrorMessage="1" sqref="B10">
      <formula1>50000</formula1>
    </dataValidation>
    <dataValidation type="whole" operator="lessThanOrEqual" allowBlank="1" showInputMessage="1" showErrorMessage="1" sqref="B9">
      <formula1>150000</formula1>
    </dataValidation>
  </dataValidations>
  <pageMargins left="0.7" right="0.7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workbookViewId="0">
      <selection activeCell="B11" sqref="B11"/>
    </sheetView>
  </sheetViews>
  <sheetFormatPr defaultColWidth="15.7109375" defaultRowHeight="20.100000000000001" customHeight="1" x14ac:dyDescent="0.2"/>
  <cols>
    <col min="1" max="1" width="40.7109375" style="4" customWidth="1"/>
    <col min="2" max="3" width="15.7109375" style="4" customWidth="1"/>
    <col min="4" max="4" width="3.7109375" style="62" customWidth="1"/>
    <col min="5" max="5" width="40.7109375" style="4" customWidth="1"/>
    <col min="6" max="7" width="15.7109375" style="4" customWidth="1"/>
    <col min="8" max="8" width="27.42578125" style="4" customWidth="1"/>
    <col min="9" max="9" width="9" style="4" customWidth="1"/>
    <col min="10" max="16384" width="15.7109375" style="4"/>
  </cols>
  <sheetData>
    <row r="1" spans="1:9" ht="18.600000000000001" customHeight="1" thickBot="1" x14ac:dyDescent="0.3">
      <c r="A1" s="69" t="s">
        <v>0</v>
      </c>
      <c r="B1" s="70"/>
      <c r="C1" s="70"/>
      <c r="D1" s="1"/>
      <c r="E1" s="71" t="s">
        <v>1</v>
      </c>
      <c r="F1" s="71"/>
      <c r="G1" s="71"/>
      <c r="H1" s="2"/>
      <c r="I1" s="3"/>
    </row>
    <row r="2" spans="1:9" ht="18.600000000000001" customHeight="1" x14ac:dyDescent="0.25">
      <c r="A2" s="5" t="s">
        <v>2</v>
      </c>
      <c r="B2" s="6">
        <v>1050000</v>
      </c>
      <c r="C2" s="7"/>
      <c r="D2" s="8"/>
      <c r="E2" s="9" t="str">
        <f>+A2</f>
        <v xml:space="preserve">Gross Salary </v>
      </c>
      <c r="F2" s="10">
        <f>+B2</f>
        <v>1050000</v>
      </c>
      <c r="G2" s="7"/>
      <c r="H2" s="72" t="s">
        <v>3</v>
      </c>
      <c r="I2" s="73"/>
    </row>
    <row r="3" spans="1:9" ht="18.600000000000001" customHeight="1" x14ac:dyDescent="0.2">
      <c r="A3" s="11" t="s">
        <v>4</v>
      </c>
      <c r="B3" s="6"/>
      <c r="C3" s="7"/>
      <c r="D3" s="8"/>
      <c r="E3" s="12" t="s">
        <v>5</v>
      </c>
      <c r="F3" s="13">
        <v>0</v>
      </c>
      <c r="G3" s="7"/>
      <c r="H3" s="14" t="s">
        <v>6</v>
      </c>
      <c r="I3" s="15" t="s">
        <v>7</v>
      </c>
    </row>
    <row r="4" spans="1:9" ht="18.600000000000001" customHeight="1" x14ac:dyDescent="0.2">
      <c r="A4" s="11" t="s">
        <v>8</v>
      </c>
      <c r="B4" s="16">
        <f>IF(B2&gt;50000,50000,B2)*-1</f>
        <v>-50000</v>
      </c>
      <c r="C4" s="7">
        <f>B2+B4+B3</f>
        <v>1000000</v>
      </c>
      <c r="D4" s="8"/>
      <c r="E4" s="17" t="s">
        <v>9</v>
      </c>
      <c r="F4" s="16">
        <v>0</v>
      </c>
      <c r="G4" s="7">
        <f>F2+F4+F3</f>
        <v>1050000</v>
      </c>
      <c r="H4" s="14" t="s">
        <v>10</v>
      </c>
      <c r="I4" s="18">
        <v>0.05</v>
      </c>
    </row>
    <row r="5" spans="1:9" ht="18.600000000000001" customHeight="1" x14ac:dyDescent="0.2">
      <c r="A5" s="19" t="s">
        <v>11</v>
      </c>
      <c r="B5" s="7"/>
      <c r="C5" s="6"/>
      <c r="D5" s="8"/>
      <c r="E5" s="20" t="str">
        <f>+A5</f>
        <v xml:space="preserve">Income from House Property </v>
      </c>
      <c r="F5" s="7"/>
      <c r="G5" s="7">
        <f>0</f>
        <v>0</v>
      </c>
      <c r="H5" s="14" t="s">
        <v>12</v>
      </c>
      <c r="I5" s="18">
        <v>0.2</v>
      </c>
    </row>
    <row r="6" spans="1:9" ht="18.600000000000001" customHeight="1" thickBot="1" x14ac:dyDescent="0.3">
      <c r="A6" s="21" t="s">
        <v>13</v>
      </c>
      <c r="B6" s="22"/>
      <c r="C6" s="23">
        <v>25000</v>
      </c>
      <c r="D6" s="8"/>
      <c r="E6" s="24" t="s">
        <v>14</v>
      </c>
      <c r="F6" s="22"/>
      <c r="G6" s="25">
        <f>+C6</f>
        <v>25000</v>
      </c>
      <c r="H6" s="14" t="s">
        <v>15</v>
      </c>
      <c r="I6" s="18">
        <v>0.3</v>
      </c>
    </row>
    <row r="7" spans="1:9" ht="18.600000000000001" customHeight="1" x14ac:dyDescent="0.25">
      <c r="A7" s="26"/>
      <c r="B7" s="22" t="s">
        <v>16</v>
      </c>
      <c r="C7" s="7">
        <f>SUM(C2:C6)</f>
        <v>1025000</v>
      </c>
      <c r="D7" s="8"/>
      <c r="E7" s="7"/>
      <c r="F7" s="22" t="s">
        <v>16</v>
      </c>
      <c r="G7" s="7">
        <f>SUM(G2:G6)</f>
        <v>1075000</v>
      </c>
      <c r="H7" s="74" t="s">
        <v>17</v>
      </c>
      <c r="I7" s="75"/>
    </row>
    <row r="8" spans="1:9" ht="18.600000000000001" customHeight="1" x14ac:dyDescent="0.2">
      <c r="A8" s="26" t="s">
        <v>18</v>
      </c>
      <c r="B8" s="7"/>
      <c r="C8" s="7"/>
      <c r="D8" s="8"/>
      <c r="E8" s="27" t="s">
        <v>18</v>
      </c>
      <c r="F8" s="7"/>
      <c r="G8" s="7"/>
      <c r="H8" s="28" t="s">
        <v>19</v>
      </c>
      <c r="I8" s="29" t="s">
        <v>7</v>
      </c>
    </row>
    <row r="9" spans="1:9" ht="18.600000000000001" customHeight="1" x14ac:dyDescent="0.2">
      <c r="A9" s="30" t="s">
        <v>20</v>
      </c>
      <c r="B9" s="6">
        <v>100000</v>
      </c>
      <c r="C9" s="7"/>
      <c r="D9" s="8"/>
      <c r="E9" s="31" t="s">
        <v>20</v>
      </c>
      <c r="F9" s="7">
        <v>0</v>
      </c>
      <c r="G9" s="7"/>
      <c r="H9" s="28" t="s">
        <v>10</v>
      </c>
      <c r="I9" s="32">
        <v>0.05</v>
      </c>
    </row>
    <row r="10" spans="1:9" ht="18.600000000000001" customHeight="1" x14ac:dyDescent="0.2">
      <c r="A10" s="30" t="s">
        <v>21</v>
      </c>
      <c r="B10" s="6">
        <v>50000</v>
      </c>
      <c r="C10" s="7"/>
      <c r="D10" s="8"/>
      <c r="E10" s="33" t="s">
        <v>21</v>
      </c>
      <c r="F10" s="7">
        <v>0</v>
      </c>
      <c r="G10" s="7"/>
      <c r="H10" s="28" t="s">
        <v>22</v>
      </c>
      <c r="I10" s="32">
        <v>0.1</v>
      </c>
    </row>
    <row r="11" spans="1:9" ht="18.600000000000001" customHeight="1" x14ac:dyDescent="0.2">
      <c r="A11" s="30" t="s">
        <v>23</v>
      </c>
      <c r="B11" s="6"/>
      <c r="C11" s="7"/>
      <c r="D11" s="8"/>
      <c r="E11" s="31" t="s">
        <v>23</v>
      </c>
      <c r="F11" s="10">
        <f>+B11</f>
        <v>0</v>
      </c>
      <c r="G11" s="7"/>
      <c r="H11" s="28" t="s">
        <v>24</v>
      </c>
      <c r="I11" s="32">
        <v>0.15</v>
      </c>
    </row>
    <row r="12" spans="1:9" ht="18.600000000000001" customHeight="1" x14ac:dyDescent="0.2">
      <c r="A12" s="30" t="s">
        <v>25</v>
      </c>
      <c r="B12" s="6">
        <f>IF(C6&gt;10000,10000,C6)</f>
        <v>10000</v>
      </c>
      <c r="C12" s="7">
        <f>(SUM(B9:B12))*-1</f>
        <v>-160000</v>
      </c>
      <c r="D12" s="8"/>
      <c r="E12" s="33" t="s">
        <v>25</v>
      </c>
      <c r="F12" s="7">
        <f>0</f>
        <v>0</v>
      </c>
      <c r="G12" s="7">
        <f>SUM(F9:F12)*-1</f>
        <v>0</v>
      </c>
      <c r="H12" s="28" t="s">
        <v>26</v>
      </c>
      <c r="I12" s="32">
        <v>0.2</v>
      </c>
    </row>
    <row r="13" spans="1:9" ht="18.600000000000001" customHeight="1" thickBot="1" x14ac:dyDescent="0.3">
      <c r="A13" s="26"/>
      <c r="B13" s="22" t="s">
        <v>27</v>
      </c>
      <c r="C13" s="34">
        <f>C7+C12</f>
        <v>865000</v>
      </c>
      <c r="D13" s="8"/>
      <c r="E13" s="7"/>
      <c r="F13" s="22" t="s">
        <v>27</v>
      </c>
      <c r="G13" s="34">
        <f>G7+G12</f>
        <v>1075000</v>
      </c>
      <c r="H13" s="28" t="s">
        <v>28</v>
      </c>
      <c r="I13" s="32">
        <v>0.25</v>
      </c>
    </row>
    <row r="14" spans="1:9" ht="18.600000000000001" customHeight="1" thickTop="1" thickBot="1" x14ac:dyDescent="0.25">
      <c r="A14" s="26"/>
      <c r="B14" s="35" t="s">
        <v>29</v>
      </c>
      <c r="C14" s="36">
        <f>IF(+A18="Senior Citizen",ROUND(IF(C13&gt;1000000,(((C13-1000000)*0.3)+110000),IF(C13&gt;500000,(((C13-500000)*0.2)+10000),IF(C13&gt;300000,((C13-300000)*0.05),0))),0),ROUND(IF(C13&gt;1000000,(((C13-1000000)*0.3)+112500),IF(C13&gt;500000,(((C13-500000)*0.2)+12500),IF(C13&gt;250000,((C13-250000)*0.05),0))),0))</f>
        <v>85500</v>
      </c>
      <c r="D14" s="8"/>
      <c r="E14" s="7"/>
      <c r="F14" s="37" t="str">
        <f>+B14</f>
        <v xml:space="preserve">Income Tax </v>
      </c>
      <c r="G14" s="38">
        <f>IF(G13&gt;1500000, 187500+(G13-1500000)*0.3, IF(G13&gt;1250000, 125000+(G13-1250000)*0.25, IF(G13&gt;1000000, 75000+(G13-1000000)*0.2, IF(G13&gt;750000, 37500+(G13-750000)*0.15, IF(G13&gt;500000, 12500+(G13-500000)*0.1, IF(G13&gt;250000, 0+(G13-250000)*0.05,0))))))</f>
        <v>90000</v>
      </c>
      <c r="H14" s="39" t="s">
        <v>30</v>
      </c>
      <c r="I14" s="40">
        <v>0.3</v>
      </c>
    </row>
    <row r="15" spans="1:9" ht="18.600000000000001" customHeight="1" x14ac:dyDescent="0.25">
      <c r="A15" s="41" t="s">
        <v>31</v>
      </c>
      <c r="B15" s="37" t="s">
        <v>32</v>
      </c>
      <c r="C15" s="16">
        <f>IF(C13&gt;500000,0,C14)</f>
        <v>0</v>
      </c>
      <c r="D15" s="8"/>
      <c r="E15" s="42" t="s">
        <v>31</v>
      </c>
      <c r="F15" s="37" t="str">
        <f>+B15</f>
        <v>Max 12500</v>
      </c>
      <c r="G15" s="16">
        <f>IF(G13&gt;500000,0,G14)</f>
        <v>0</v>
      </c>
      <c r="H15" s="76" t="s">
        <v>33</v>
      </c>
      <c r="I15" s="77"/>
    </row>
    <row r="16" spans="1:9" ht="18.600000000000001" customHeight="1" x14ac:dyDescent="0.2">
      <c r="A16" s="26"/>
      <c r="B16" s="7"/>
      <c r="C16" s="7">
        <f>C14-C15</f>
        <v>85500</v>
      </c>
      <c r="D16" s="8"/>
      <c r="E16" s="7"/>
      <c r="F16" s="7"/>
      <c r="G16" s="43">
        <f>G14-G15</f>
        <v>90000</v>
      </c>
      <c r="H16" s="44" t="s">
        <v>34</v>
      </c>
      <c r="I16" s="45"/>
    </row>
    <row r="17" spans="1:9" ht="18.600000000000001" customHeight="1" x14ac:dyDescent="0.2">
      <c r="A17" s="26"/>
      <c r="B17" s="35" t="s">
        <v>35</v>
      </c>
      <c r="C17" s="16">
        <f>ROUND(C16*4%,0)</f>
        <v>3420</v>
      </c>
      <c r="D17" s="8"/>
      <c r="E17" s="7"/>
      <c r="F17" s="35" t="s">
        <v>35</v>
      </c>
      <c r="G17" s="16">
        <f>ROUND(G16*4%,0)</f>
        <v>3600</v>
      </c>
      <c r="H17" s="44" t="s">
        <v>36</v>
      </c>
      <c r="I17" s="45"/>
    </row>
    <row r="18" spans="1:9" ht="18.600000000000001" customHeight="1" thickBot="1" x14ac:dyDescent="0.3">
      <c r="A18" s="46" t="s">
        <v>37</v>
      </c>
      <c r="B18" s="47" t="s">
        <v>38</v>
      </c>
      <c r="C18" s="48">
        <f>C16+C17</f>
        <v>88920</v>
      </c>
      <c r="D18" s="8"/>
      <c r="E18" s="13"/>
      <c r="F18" s="47" t="s">
        <v>38</v>
      </c>
      <c r="G18" s="49">
        <f>G16+G17</f>
        <v>93600</v>
      </c>
      <c r="H18" s="50" t="s">
        <v>39</v>
      </c>
      <c r="I18" s="51"/>
    </row>
    <row r="19" spans="1:9" ht="18.600000000000001" customHeight="1" thickTop="1" thickBot="1" x14ac:dyDescent="0.3">
      <c r="A19" s="52" t="str">
        <f>IF(G18&gt;C18, "Continue with Old Tax Rates Regime", " ")</f>
        <v>Continue with Old Tax Rates Regime</v>
      </c>
      <c r="B19" s="53"/>
      <c r="C19" s="54">
        <f>IF((G18-C18)&gt;0,(G18-C18),0)</f>
        <v>4680</v>
      </c>
      <c r="D19" s="55"/>
      <c r="E19" s="56" t="str">
        <f>IF(C18&gt;G18, "Opt for New Tax rates Regime", "  ")</f>
        <v xml:space="preserve">  </v>
      </c>
      <c r="F19" s="57"/>
      <c r="G19" s="58">
        <f>IF((C18-G18)&gt;0, (C18-G18),0)</f>
        <v>0</v>
      </c>
      <c r="H19" s="59"/>
      <c r="I19" s="60"/>
    </row>
    <row r="20" spans="1:9" ht="18.600000000000001" customHeight="1" thickBot="1" x14ac:dyDescent="0.25">
      <c r="A20" s="66" t="s">
        <v>40</v>
      </c>
      <c r="B20" s="67"/>
      <c r="C20" s="67"/>
      <c r="D20" s="67"/>
      <c r="E20" s="67"/>
      <c r="F20" s="67"/>
      <c r="G20" s="67"/>
      <c r="H20" s="67"/>
      <c r="I20" s="68"/>
    </row>
    <row r="21" spans="1:9" ht="20.100000000000001" customHeight="1" thickTop="1" x14ac:dyDescent="0.2">
      <c r="A21" s="61"/>
      <c r="B21" s="61"/>
      <c r="F21" s="63"/>
      <c r="G21" s="64"/>
    </row>
    <row r="22" spans="1:9" ht="20.100000000000001" customHeight="1" x14ac:dyDescent="0.25">
      <c r="A22" s="65"/>
      <c r="B22" s="65"/>
      <c r="F22" s="63"/>
      <c r="G22" s="64"/>
    </row>
    <row r="23" spans="1:9" ht="20.100000000000001" customHeight="1" x14ac:dyDescent="0.2">
      <c r="F23" s="63"/>
      <c r="G23" s="64"/>
    </row>
    <row r="24" spans="1:9" ht="20.100000000000001" customHeight="1" x14ac:dyDescent="0.2">
      <c r="F24" s="63"/>
      <c r="G24" s="64"/>
    </row>
    <row r="25" spans="1:9" ht="20.100000000000001" customHeight="1" x14ac:dyDescent="0.2">
      <c r="F25" s="63"/>
    </row>
    <row r="26" spans="1:9" ht="20.100000000000001" customHeight="1" x14ac:dyDescent="0.2">
      <c r="F26" s="63"/>
    </row>
  </sheetData>
  <mergeCells count="6">
    <mergeCell ref="A20:I20"/>
    <mergeCell ref="A1:C1"/>
    <mergeCell ref="E1:G1"/>
    <mergeCell ref="H2:I2"/>
    <mergeCell ref="H7:I7"/>
    <mergeCell ref="H15:I15"/>
  </mergeCells>
  <dataValidations count="2">
    <dataValidation type="whole" operator="lessThanOrEqual" allowBlank="1" showInputMessage="1" showErrorMessage="1" sqref="B9">
      <formula1>150000</formula1>
    </dataValidation>
    <dataValidation type="whole" operator="lessThanOrEqual" allowBlank="1" showInputMessage="1" showErrorMessage="1" sqref="B10">
      <formula1>50000</formula1>
    </dataValidation>
  </dataValidation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Old_New (2)</vt:lpstr>
      <vt:lpstr>Old_New</vt:lpstr>
      <vt:lpstr>Old_New!Print_Area</vt:lpstr>
      <vt:lpstr>'Old_New 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Rathore</dc:creator>
  <cp:lastModifiedBy>Rathore</cp:lastModifiedBy>
  <cp:lastPrinted>2021-03-05T02:24:50Z</cp:lastPrinted>
  <dcterms:created xsi:type="dcterms:W3CDTF">2021-03-05T02:22:28Z</dcterms:created>
  <dcterms:modified xsi:type="dcterms:W3CDTF">2021-03-05T02:26:12Z</dcterms:modified>
</cp:coreProperties>
</file>