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88" firstSheet="3" activeTab="12"/>
  </bookViews>
  <sheets>
    <sheet name="DU-6 (2)" sheetId="19" state="hidden" r:id="rId1"/>
    <sheet name="DU-4 (2)" sheetId="18" state="hidden" r:id="rId2"/>
    <sheet name="DU-8 (2)" sheetId="20" state="hidden" r:id="rId3"/>
    <sheet name="NSDL" sheetId="48" r:id="rId4"/>
    <sheet name="Tax Deposit " sheetId="34" r:id="rId5"/>
    <sheet name="Sec, Form 13_15G_15H" sheetId="40" r:id="rId6"/>
    <sheet name="26Q-4 Sheets" sheetId="37" r:id="rId7"/>
    <sheet name="Front" sheetId="16" state="hidden" r:id="rId8"/>
    <sheet name="Mock " sheetId="21" state="hidden" r:id="rId9"/>
    <sheet name="Rates" sheetId="47" r:id="rId10"/>
    <sheet name="2601" sheetId="42" state="hidden" r:id="rId11"/>
    <sheet name="2602" sheetId="49" state="hidden" r:id="rId12"/>
    <sheet name="2603" sheetId="51" r:id="rId13"/>
    <sheet name="2604" sheetId="50" state="hidden" r:id="rId14"/>
    <sheet name="DU-2 (2)" sheetId="23" state="hidden" r:id="rId15"/>
    <sheet name="DU-4" sheetId="13" state="hidden" r:id="rId16"/>
    <sheet name="Front-JMC" sheetId="22" state="hidden" r:id="rId17"/>
  </sheets>
  <externalReferences>
    <externalReference r:id="rId18"/>
    <externalReference r:id="rId19"/>
    <externalReference r:id="rId20"/>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11">#REF!</definedName>
    <definedName name="Button1_PL" localSheetId="9">#REF!</definedName>
    <definedName name="Button1_PL" localSheetId="5">#REF!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11">'[1]SPI - SI - IF'!#REF!</definedName>
    <definedName name="DTAA_Inc" localSheetId="9">'[1]SPI - SI - IF'!#REF!</definedName>
    <definedName name="DTAA_Inc" localSheetId="5">'[1]SPI - SI - IF'!#REF!</definedName>
    <definedName name="DTAA_Inc">'[1]SPI - SI - IF'!#REF!</definedName>
    <definedName name="DTAA_Inc_CG">'[1]SPI - SI - IF'!$K$12</definedName>
    <definedName name="DTAA_Inc_OS">'[1]SPI - SI - IF'!$E$17</definedName>
    <definedName name="DTAA_INCOME" localSheetId="11">'[1]SPI - SI - IF'!#REF!</definedName>
    <definedName name="DTAA_INCOME" localSheetId="9">'[1]SPI - SI - IF'!#REF!</definedName>
    <definedName name="DTAA_INCOME" localSheetId="5">'[1]SPI - SI - IF'!#REF!</definedName>
    <definedName name="DTAA_INCOME">'[1]SPI - SI - IF'!#REF!</definedName>
    <definedName name="DTAA_INCOME_CG">'[1]SPI - SI - IF'!$L$12</definedName>
    <definedName name="DTAA_INCOME_OS">'[1]SPI - SI - IF'!$F$17</definedName>
    <definedName name="DTAA_TAX" localSheetId="11">'[1]SPI - SI - IF'!#REF!</definedName>
    <definedName name="DTAA_TAX" localSheetId="9">'[1]SPI - SI - IF'!#REF!</definedName>
    <definedName name="DTAA_TAX" localSheetId="5">'[1]SPI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11">#REF!</definedName>
    <definedName name="Nature_Amt" localSheetId="9">#REF!</definedName>
    <definedName name="Nature_Amt" localSheetId="5">#REF!</definedName>
    <definedName name="Nature_Amt">#REF!</definedName>
    <definedName name="Nature_Amt2" localSheetId="11">#REF!</definedName>
    <definedName name="Nature_Amt2" localSheetId="9">#REF!</definedName>
    <definedName name="Nature_Amt2" localSheetId="5">#REF!</definedName>
    <definedName name="Nature_Amt2">#REF!</definedName>
    <definedName name="Nature_Amt3" localSheetId="11">#REF!</definedName>
    <definedName name="Nature_Amt3" localSheetId="9">#REF!</definedName>
    <definedName name="Nature_Amt3" localSheetId="5">#REF!</definedName>
    <definedName name="Nature_Amt3">#REF!</definedName>
    <definedName name="Nature_Name" localSheetId="11">#REF!</definedName>
    <definedName name="Nature_Name" localSheetId="9">#REF!</definedName>
    <definedName name="Nature_Name" localSheetId="5">#REF!</definedName>
    <definedName name="Nature_Name">#REF!</definedName>
    <definedName name="Nature_Name2" localSheetId="11">#REF!</definedName>
    <definedName name="Nature_Name2" localSheetId="9">#REF!</definedName>
    <definedName name="Nature_Name2" localSheetId="5">#REF!</definedName>
    <definedName name="Nature_Name2">#REF!</definedName>
    <definedName name="Nature_Name3" localSheetId="11">#REF!</definedName>
    <definedName name="Nature_Name3" localSheetId="9">#REF!</definedName>
    <definedName name="Nature_Name3" localSheetId="5">#REF!</definedName>
    <definedName name="Nature_Name3">#REF!</definedName>
    <definedName name="Nature_of_Business">[1]DropDownValues!$O$5:$O$80</definedName>
    <definedName name="newbasicPB4">[2]Sheet1!$T$4:$T$37</definedName>
    <definedName name="NoAccount_PL" localSheetId="11">#REF!</definedName>
    <definedName name="NoAccount_PL" localSheetId="9">#REF!</definedName>
    <definedName name="NoAccount_PL" localSheetId="5">#REF!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11">#REF!</definedName>
    <definedName name="PL.Advertisement" localSheetId="9">#REF!</definedName>
    <definedName name="PL.Advertisement" localSheetId="5">#REF!</definedName>
    <definedName name="PL.Advertisement">#REF!</definedName>
    <definedName name="PL.Amount_a" localSheetId="11">#REF!</definedName>
    <definedName name="PL.Amount_a" localSheetId="9">#REF!</definedName>
    <definedName name="PL.Amount_a" localSheetId="5">#REF!</definedName>
    <definedName name="PL.Amount_a">#REF!</definedName>
    <definedName name="PL.Amount_b" localSheetId="11">#REF!</definedName>
    <definedName name="PL.Amount_b" localSheetId="9">#REF!</definedName>
    <definedName name="PL.Amount_b" localSheetId="5">#REF!</definedName>
    <definedName name="PL.Amount_b">#REF!</definedName>
    <definedName name="PL.Amount_c" localSheetId="11">#REF!</definedName>
    <definedName name="PL.Amount_c" localSheetId="9">#REF!</definedName>
    <definedName name="PL.Amount_c" localSheetId="5">#REF!</definedName>
    <definedName name="PL.Amount_c">#REF!</definedName>
    <definedName name="PL.Amount_d" localSheetId="11">#REF!</definedName>
    <definedName name="PL.Amount_d" localSheetId="9">#REF!</definedName>
    <definedName name="PL.Amount_d" localSheetId="5">#REF!</definedName>
    <definedName name="PL.Amount_d">#REF!</definedName>
    <definedName name="PL.AmtAvlAppr" localSheetId="11">#REF!</definedName>
    <definedName name="PL.AmtAvlAppr" localSheetId="9">#REF!</definedName>
    <definedName name="PL.AmtAvlAppr" localSheetId="5">#REF!</definedName>
    <definedName name="PL.AmtAvlAppr">#REF!</definedName>
    <definedName name="PL.AmtPaidToNonRes" localSheetId="11">#REF!</definedName>
    <definedName name="PL.AmtPaidToNonRes" localSheetId="9">#REF!</definedName>
    <definedName name="PL.AmtPaidToNonRes" localSheetId="5">#REF!</definedName>
    <definedName name="PL.AmtPaidToNonRes">#REF!</definedName>
    <definedName name="PL.AnyCompPaidToNonRes" localSheetId="11">#REF!</definedName>
    <definedName name="PL.AnyCompPaidToNonRes" localSheetId="9">#REF!</definedName>
    <definedName name="PL.AnyCompPaidToNonRes" localSheetId="5">#REF!</definedName>
    <definedName name="PL.AnyCompPaidToNonRes">#REF!</definedName>
    <definedName name="PL.AuditFee" localSheetId="11">#REF!</definedName>
    <definedName name="PL.AuditFee" localSheetId="9">#REF!</definedName>
    <definedName name="PL.AuditFee" localSheetId="5">#REF!</definedName>
    <definedName name="PL.AuditFee">#REF!</definedName>
    <definedName name="PL.BadDebt" localSheetId="11">#REF!</definedName>
    <definedName name="PL.BadDebt" localSheetId="9">#REF!</definedName>
    <definedName name="PL.BadDebt" localSheetId="5">#REF!</definedName>
    <definedName name="PL.BadDebt">#REF!</definedName>
    <definedName name="PL.BalBFPrevYr" localSheetId="11">#REF!</definedName>
    <definedName name="PL.BalBFPrevYr" localSheetId="9">#REF!</definedName>
    <definedName name="PL.BalBFPrevYr" localSheetId="5">#REF!</definedName>
    <definedName name="PL.BalBFPrevYr">#REF!</definedName>
    <definedName name="PL.Bonus" localSheetId="11">#REF!</definedName>
    <definedName name="PL.Bonus" localSheetId="9">#REF!</definedName>
    <definedName name="PL.Bonus" localSheetId="5">#REF!</definedName>
    <definedName name="PL.Bonus">#REF!</definedName>
    <definedName name="PL.BusinessReceipts" localSheetId="11">#REF!</definedName>
    <definedName name="PL.BusinessReceipts" localSheetId="9">#REF!</definedName>
    <definedName name="PL.BusinessReceipts" localSheetId="5">#REF!</definedName>
    <definedName name="PL.BusinessReceipts">#REF!</definedName>
    <definedName name="PL.ClubExp" localSheetId="11">#REF!</definedName>
    <definedName name="PL.ClubExp" localSheetId="9">#REF!</definedName>
    <definedName name="PL.ClubExp" localSheetId="5">#REF!</definedName>
    <definedName name="PL.ClubExp">#REF!</definedName>
    <definedName name="PL.Comissions" localSheetId="11">#REF!</definedName>
    <definedName name="PL.Comissions" localSheetId="9">#REF!</definedName>
    <definedName name="PL.Comissions" localSheetId="5">#REF!</definedName>
    <definedName name="PL.Comissions">#REF!</definedName>
    <definedName name="PL.CommissionExpdr" localSheetId="11">#REF!</definedName>
    <definedName name="PL.CommissionExpdr" localSheetId="9">#REF!</definedName>
    <definedName name="PL.CommissionExpdr" localSheetId="5">#REF!</definedName>
    <definedName name="PL.CommissionExpdr">#REF!</definedName>
    <definedName name="PL.Conference" localSheetId="11">#REF!</definedName>
    <definedName name="PL.Conference" localSheetId="9">#REF!</definedName>
    <definedName name="PL.Conference" localSheetId="5">#REF!</definedName>
    <definedName name="PL.Conference">#REF!</definedName>
    <definedName name="PL.ConsumptionOfStores" localSheetId="11">#REF!</definedName>
    <definedName name="PL.ConsumptionOfStores" localSheetId="9">#REF!</definedName>
    <definedName name="PL.ConsumptionOfStores" localSheetId="5">#REF!</definedName>
    <definedName name="PL.ConsumptionOfStores">#REF!</definedName>
    <definedName name="PL.ContToGratFund" localSheetId="11">#REF!</definedName>
    <definedName name="PL.ContToGratFund" localSheetId="9">#REF!</definedName>
    <definedName name="PL.ContToGratFund" localSheetId="5">#REF!</definedName>
    <definedName name="PL.ContToGratFund">#REF!</definedName>
    <definedName name="PL.ContToOthFund" localSheetId="11">#REF!</definedName>
    <definedName name="PL.ContToOthFund" localSheetId="9">#REF!</definedName>
    <definedName name="PL.ContToOthFund" localSheetId="5">#REF!</definedName>
    <definedName name="PL.ContToOthFund">#REF!</definedName>
    <definedName name="PL.ContToPF" localSheetId="11">#REF!</definedName>
    <definedName name="PL.ContToPF" localSheetId="9">#REF!</definedName>
    <definedName name="PL.ContToPF" localSheetId="5">#REF!</definedName>
    <definedName name="PL.ContToPF">#REF!</definedName>
    <definedName name="PL.ContToSuperAnnFund" localSheetId="11">#REF!</definedName>
    <definedName name="PL.ContToSuperAnnFund" localSheetId="9">#REF!</definedName>
    <definedName name="PL.ContToSuperAnnFund" localSheetId="5">#REF!</definedName>
    <definedName name="PL.ContToSuperAnnFund">#REF!</definedName>
    <definedName name="PL.ConveyanceExp" localSheetId="11">#REF!</definedName>
    <definedName name="PL.ConveyanceExp" localSheetId="9">#REF!</definedName>
    <definedName name="PL.ConveyanceExp" localSheetId="5">#REF!</definedName>
    <definedName name="PL.ConveyanceExp">#REF!</definedName>
    <definedName name="PL.DepreciationAmort" localSheetId="11">#REF!</definedName>
    <definedName name="PL.DepreciationAmort" localSheetId="9">#REF!</definedName>
    <definedName name="PL.DepreciationAmort" localSheetId="5">#REF!</definedName>
    <definedName name="PL.DepreciationAmort">#REF!</definedName>
    <definedName name="PL.Dividends" localSheetId="11">#REF!</definedName>
    <definedName name="PL.Dividends" localSheetId="9">#REF!</definedName>
    <definedName name="PL.Dividends" localSheetId="5">#REF!</definedName>
    <definedName name="PL.Dividends">#REF!</definedName>
    <definedName name="PL.Donation" localSheetId="11">#REF!</definedName>
    <definedName name="PL.Donation" localSheetId="9">#REF!</definedName>
    <definedName name="PL.Donation" localSheetId="5">#REF!</definedName>
    <definedName name="PL.Donation">#REF!</definedName>
    <definedName name="PL.Entertainment" localSheetId="11">#REF!</definedName>
    <definedName name="PL.Entertainment" localSheetId="9">#REF!</definedName>
    <definedName name="PL.Entertainment" localSheetId="5">#REF!</definedName>
    <definedName name="PL.Entertainment">#REF!</definedName>
    <definedName name="PL.Expenses" localSheetId="11">#REF!</definedName>
    <definedName name="PL.Expenses" localSheetId="9">#REF!</definedName>
    <definedName name="PL.Expenses" localSheetId="5">#REF!</definedName>
    <definedName name="PL.Expenses">#REF!</definedName>
    <definedName name="PL.Expenses_ii" localSheetId="11">#REF!</definedName>
    <definedName name="PL.Expenses_ii" localSheetId="9">#REF!</definedName>
    <definedName name="PL.Expenses_ii" localSheetId="5">#REF!</definedName>
    <definedName name="PL.Expenses_ii">#REF!</definedName>
    <definedName name="PL.FestivalCelebExp" localSheetId="11">#REF!</definedName>
    <definedName name="PL.FestivalCelebExp" localSheetId="9">#REF!</definedName>
    <definedName name="PL.FestivalCelebExp" localSheetId="5">#REF!</definedName>
    <definedName name="PL.FestivalCelebExp">#REF!</definedName>
    <definedName name="PL.ForeignTravelExp" localSheetId="11">#REF!</definedName>
    <definedName name="PL.ForeignTravelExp" localSheetId="9">#REF!</definedName>
    <definedName name="PL.ForeignTravelExp" localSheetId="5">#REF!</definedName>
    <definedName name="PL.ForeignTravelExp">#REF!</definedName>
    <definedName name="PL.Freight" localSheetId="11">#REF!</definedName>
    <definedName name="PL.Freight" localSheetId="9">#REF!</definedName>
    <definedName name="PL.Freight" localSheetId="5">#REF!</definedName>
    <definedName name="PL.Freight">#REF!</definedName>
    <definedName name="PL.Gift" localSheetId="11">#REF!</definedName>
    <definedName name="PL.Gift" localSheetId="9">#REF!</definedName>
    <definedName name="PL.Gift" localSheetId="5">#REF!</definedName>
    <definedName name="PL.Gift">#REF!</definedName>
    <definedName name="PL.GrossProfit" localSheetId="11">#REF!</definedName>
    <definedName name="PL.GrossProfit" localSheetId="9">#REF!</definedName>
    <definedName name="PL.GrossProfit" localSheetId="5">#REF!</definedName>
    <definedName name="PL.GrossProfit">#REF!</definedName>
    <definedName name="PL.GrossProfit_ii" localSheetId="11">#REF!</definedName>
    <definedName name="PL.GrossProfit_ii" localSheetId="9">#REF!</definedName>
    <definedName name="PL.GrossProfit_ii" localSheetId="5">#REF!</definedName>
    <definedName name="PL.GrossProfit_ii">#REF!</definedName>
    <definedName name="PL.GrossReceipt" localSheetId="11">#REF!</definedName>
    <definedName name="PL.GrossReceipt" localSheetId="9">#REF!</definedName>
    <definedName name="PL.GrossReceipt" localSheetId="5">#REF!</definedName>
    <definedName name="PL.GrossReceipt">#REF!</definedName>
    <definedName name="PL.GrossReceipt_ii" localSheetId="11">#REF!</definedName>
    <definedName name="PL.GrossReceipt_ii" localSheetId="9">#REF!</definedName>
    <definedName name="PL.GrossReceipt_ii" localSheetId="5">#REF!</definedName>
    <definedName name="PL.GrossReceipt_ii">#REF!</definedName>
    <definedName name="PL.GrossReceipts" localSheetId="11">#REF!</definedName>
    <definedName name="PL.GrossReceipts" localSheetId="9">#REF!</definedName>
    <definedName name="PL.GrossReceipts" localSheetId="5">#REF!</definedName>
    <definedName name="PL.GrossReceipts">#REF!</definedName>
    <definedName name="PL.GuestHouseExp" localSheetId="11">#REF!</definedName>
    <definedName name="PL.GuestHouseExp" localSheetId="9">#REF!</definedName>
    <definedName name="PL.GuestHouseExp" localSheetId="5">#REF!</definedName>
    <definedName name="PL.GuestHouseExp">#REF!</definedName>
    <definedName name="PL.Hospitality" localSheetId="11">#REF!</definedName>
    <definedName name="PL.Hospitality" localSheetId="9">#REF!</definedName>
    <definedName name="PL.Hospitality" localSheetId="5">#REF!</definedName>
    <definedName name="PL.Hospitality">#REF!</definedName>
    <definedName name="PL.HotelBoardLodge" localSheetId="11">#REF!</definedName>
    <definedName name="PL.HotelBoardLodge" localSheetId="9">#REF!</definedName>
    <definedName name="PL.HotelBoardLodge" localSheetId="5">#REF!</definedName>
    <definedName name="PL.HotelBoardLodge">#REF!</definedName>
    <definedName name="PL.InterestExpdr" localSheetId="11">#REF!</definedName>
    <definedName name="PL.InterestExpdr" localSheetId="9">#REF!</definedName>
    <definedName name="PL.InterestExpdr" localSheetId="5">#REF!</definedName>
    <definedName name="PL.InterestExpdr">#REF!</definedName>
    <definedName name="PL.InterestInc" localSheetId="11">#REF!</definedName>
    <definedName name="PL.InterestInc" localSheetId="9">#REF!</definedName>
    <definedName name="PL.InterestInc" localSheetId="5">#REF!</definedName>
    <definedName name="PL.InterestInc">#REF!</definedName>
    <definedName name="PL.KeyManInsur" localSheetId="11">#REF!</definedName>
    <definedName name="PL.KeyManInsur" localSheetId="9">#REF!</definedName>
    <definedName name="PL.KeyManInsur" localSheetId="5">#REF!</definedName>
    <definedName name="PL.KeyManInsur">#REF!</definedName>
    <definedName name="PL.LeaveEncash" localSheetId="11">#REF!</definedName>
    <definedName name="PL.LeaveEncash" localSheetId="9">#REF!</definedName>
    <definedName name="PL.LeaveEncash" localSheetId="5">#REF!</definedName>
    <definedName name="PL.LeaveEncash">#REF!</definedName>
    <definedName name="PL.LeaveTravelBenft" localSheetId="11">#REF!</definedName>
    <definedName name="PL.LeaveTravelBenft" localSheetId="9">#REF!</definedName>
    <definedName name="PL.LeaveTravelBenft" localSheetId="5">#REF!</definedName>
    <definedName name="PL.LeaveTravelBenft">#REF!</definedName>
    <definedName name="PL.LifeInsur" localSheetId="11">#REF!</definedName>
    <definedName name="PL.LifeInsur" localSheetId="9">#REF!</definedName>
    <definedName name="PL.LifeInsur" localSheetId="5">#REF!</definedName>
    <definedName name="PL.LifeInsur">#REF!</definedName>
    <definedName name="PL.MedExpReimb" localSheetId="11">#REF!</definedName>
    <definedName name="PL.MedExpReimb" localSheetId="9">#REF!</definedName>
    <definedName name="PL.MedExpReimb" localSheetId="5">#REF!</definedName>
    <definedName name="PL.MedExpReimb">#REF!</definedName>
    <definedName name="PL.MedInsur" localSheetId="11">#REF!</definedName>
    <definedName name="PL.MedInsur" localSheetId="9">#REF!</definedName>
    <definedName name="PL.MedInsur" localSheetId="5">#REF!</definedName>
    <definedName name="PL.MedInsur">#REF!</definedName>
    <definedName name="PL.MiscOthIncome" localSheetId="11">#REF!</definedName>
    <definedName name="PL.MiscOthIncome" localSheetId="9">#REF!</definedName>
    <definedName name="PL.MiscOthIncome" localSheetId="5">#REF!</definedName>
    <definedName name="PL.MiscOthIncome">#REF!</definedName>
    <definedName name="PL.NatureOfIncome_a" localSheetId="11">#REF!</definedName>
    <definedName name="PL.NatureOfIncome_a" localSheetId="9">#REF!</definedName>
    <definedName name="PL.NatureOfIncome_a" localSheetId="5">#REF!</definedName>
    <definedName name="PL.NatureOfIncome_a">#REF!</definedName>
    <definedName name="PL.NatureOfIncome_b" localSheetId="11">#REF!</definedName>
    <definedName name="PL.NatureOfIncome_b" localSheetId="9">#REF!</definedName>
    <definedName name="PL.NatureOfIncome_b" localSheetId="5">#REF!</definedName>
    <definedName name="PL.NatureOfIncome_b">#REF!</definedName>
    <definedName name="PL.NatureOfIncome_c" localSheetId="11">#REF!</definedName>
    <definedName name="PL.NatureOfIncome_c" localSheetId="9">#REF!</definedName>
    <definedName name="PL.NatureOfIncome_c" localSheetId="5">#REF!</definedName>
    <definedName name="PL.NatureOfIncome_c">#REF!</definedName>
    <definedName name="PL.NatureOfIncome_d" localSheetId="11">#REF!</definedName>
    <definedName name="PL.NatureOfIncome_d" localSheetId="9">#REF!</definedName>
    <definedName name="PL.NatureOfIncome_d" localSheetId="5">#REF!</definedName>
    <definedName name="PL.NatureOfIncome_d">#REF!</definedName>
    <definedName name="PL.NetProfit" localSheetId="11">#REF!</definedName>
    <definedName name="PL.NetProfit" localSheetId="9">#REF!</definedName>
    <definedName name="PL.NetProfit" localSheetId="5">#REF!</definedName>
    <definedName name="PL.NetProfit">#REF!</definedName>
    <definedName name="PL.NetProfit_ii" localSheetId="11">#REF!</definedName>
    <definedName name="PL.NetProfit_ii" localSheetId="9">#REF!</definedName>
    <definedName name="PL.NetProfit_ii" localSheetId="5">#REF!</definedName>
    <definedName name="PL.NetProfit_ii">#REF!</definedName>
    <definedName name="PL.OpeningStock" localSheetId="11">#REF!</definedName>
    <definedName name="PL.OpeningStock" localSheetId="9">#REF!</definedName>
    <definedName name="PL.OpeningStock" localSheetId="5">#REF!</definedName>
    <definedName name="PL.OpeningStock">#REF!</definedName>
    <definedName name="PL.OperatingRevenueAmt_a" localSheetId="11">#REF!</definedName>
    <definedName name="PL.OperatingRevenueAmt_a" localSheetId="9">#REF!</definedName>
    <definedName name="PL.OperatingRevenueAmt_a" localSheetId="5">#REF!</definedName>
    <definedName name="PL.OperatingRevenueAmt_a">#REF!</definedName>
    <definedName name="PL.OperatingRevenueAmt_b" localSheetId="11">#REF!</definedName>
    <definedName name="PL.OperatingRevenueAmt_b" localSheetId="9">#REF!</definedName>
    <definedName name="PL.OperatingRevenueAmt_b" localSheetId="5">#REF!</definedName>
    <definedName name="PL.OperatingRevenueAmt_b">#REF!</definedName>
    <definedName name="PL.OperatingRevenueAmt_c" localSheetId="11">#REF!</definedName>
    <definedName name="PL.OperatingRevenueAmt_c" localSheetId="9">#REF!</definedName>
    <definedName name="PL.OperatingRevenueAmt_c" localSheetId="5">#REF!</definedName>
    <definedName name="PL.OperatingRevenueAmt_c">#REF!</definedName>
    <definedName name="PL.OperatingRevenueAmt_d" localSheetId="11">#REF!</definedName>
    <definedName name="PL.OperatingRevenueAmt_d" localSheetId="9">#REF!</definedName>
    <definedName name="PL.OperatingRevenueAmt_d" localSheetId="5">#REF!</definedName>
    <definedName name="PL.OperatingRevenueAmt_d">#REF!</definedName>
    <definedName name="PL.OperatingRevenueName_a" localSheetId="11">#REF!</definedName>
    <definedName name="PL.OperatingRevenueName_a" localSheetId="9">#REF!</definedName>
    <definedName name="PL.OperatingRevenueName_a" localSheetId="5">#REF!</definedName>
    <definedName name="PL.OperatingRevenueName_a">#REF!</definedName>
    <definedName name="PL.OperatingRevenueName_b" localSheetId="11">#REF!</definedName>
    <definedName name="PL.OperatingRevenueName_b" localSheetId="9">#REF!</definedName>
    <definedName name="PL.OperatingRevenueName_b" localSheetId="5">#REF!</definedName>
    <definedName name="PL.OperatingRevenueName_b">#REF!</definedName>
    <definedName name="PL.OperatingRevenueName_c" localSheetId="11">#REF!</definedName>
    <definedName name="PL.OperatingRevenueName_c" localSheetId="9">#REF!</definedName>
    <definedName name="PL.OperatingRevenueName_c" localSheetId="5">#REF!</definedName>
    <definedName name="PL.OperatingRevenueName_c">#REF!</definedName>
    <definedName name="PL.OperatingRevenueName_d" localSheetId="11">#REF!</definedName>
    <definedName name="PL.OperatingRevenueName_d" localSheetId="9">#REF!</definedName>
    <definedName name="PL.OperatingRevenueName_d" localSheetId="5">#REF!</definedName>
    <definedName name="PL.OperatingRevenueName_d">#REF!</definedName>
    <definedName name="PL.OperatingRevenueTotAmt" localSheetId="11">#REF!</definedName>
    <definedName name="PL.OperatingRevenueTotAmt" localSheetId="9">#REF!</definedName>
    <definedName name="PL.OperatingRevenueTotAmt" localSheetId="5">#REF!</definedName>
    <definedName name="PL.OperatingRevenueTotAmt">#REF!</definedName>
    <definedName name="PL.OthEmpBenftExpdr" localSheetId="11">#REF!</definedName>
    <definedName name="PL.OthEmpBenftExpdr" localSheetId="9">#REF!</definedName>
    <definedName name="PL.OthEmpBenftExpdr" localSheetId="5">#REF!</definedName>
    <definedName name="PL.OthEmpBenftExpdr">#REF!</definedName>
    <definedName name="PL.OtherExpenses" localSheetId="11">#REF!</definedName>
    <definedName name="PL.OtherExpenses" localSheetId="9">#REF!</definedName>
    <definedName name="PL.OtherExpenses" localSheetId="5">#REF!</definedName>
    <definedName name="PL.OtherExpenses">#REF!</definedName>
    <definedName name="PL.OthersAmtLt1Lakh" localSheetId="11">#REF!</definedName>
    <definedName name="PL.OthersAmtLt1Lakh" localSheetId="9">#REF!</definedName>
    <definedName name="PL.OthersAmtLt1Lakh" localSheetId="5">#REF!</definedName>
    <definedName name="PL.OthersAmtLt1Lakh">#REF!</definedName>
    <definedName name="PL.OthersWherePANNotAvlble" localSheetId="11">#REF!</definedName>
    <definedName name="PL.OthersWherePANNotAvlble" localSheetId="9">#REF!</definedName>
    <definedName name="PL.OthersWherePANNotAvlble" localSheetId="5">#REF!</definedName>
    <definedName name="PL.OthersWherePANNotAvlble">#REF!</definedName>
    <definedName name="PL.OthInsur" localSheetId="11">#REF!</definedName>
    <definedName name="PL.OthInsur" localSheetId="9">#REF!</definedName>
    <definedName name="PL.OthInsur" localSheetId="5">#REF!</definedName>
    <definedName name="PL.OthInsur">#REF!</definedName>
    <definedName name="PL.OthProvisionsExpdr" localSheetId="11">#REF!</definedName>
    <definedName name="PL.OthProvisionsExpdr" localSheetId="9">#REF!</definedName>
    <definedName name="PL.OthProvisionsExpdr" localSheetId="5">#REF!</definedName>
    <definedName name="PL.OthProvisionsExpdr">#REF!</definedName>
    <definedName name="PL.PartnerAccBalTrf" localSheetId="11">#REF!</definedName>
    <definedName name="PL.PartnerAccBalTrf" localSheetId="9">#REF!</definedName>
    <definedName name="PL.PartnerAccBalTrf" localSheetId="5">#REF!</definedName>
    <definedName name="PL.PartnerAccBalTrf">#REF!</definedName>
    <definedName name="PL.PBIDTA" localSheetId="11">#REF!</definedName>
    <definedName name="PL.PBIDTA" localSheetId="9">#REF!</definedName>
    <definedName name="PL.PBIDTA" localSheetId="5">#REF!</definedName>
    <definedName name="PL.PBIDTA">#REF!</definedName>
    <definedName name="PL.PBT" localSheetId="11">#REF!</definedName>
    <definedName name="PL.PBT" localSheetId="9">#REF!</definedName>
    <definedName name="PL.PBT" localSheetId="5">#REF!</definedName>
    <definedName name="PL.PBT">#REF!</definedName>
    <definedName name="PL.PowerFuel" localSheetId="11">#REF!</definedName>
    <definedName name="PL.PowerFuel" localSheetId="9">#REF!</definedName>
    <definedName name="PL.PowerFuel" localSheetId="5">#REF!</definedName>
    <definedName name="PL.PowerFuel">#REF!</definedName>
    <definedName name="PL.ProfitAfterTax" localSheetId="11">#REF!</definedName>
    <definedName name="PL.ProfitAfterTax" localSheetId="9">#REF!</definedName>
    <definedName name="PL.ProfitAfterTax" localSheetId="5">#REF!</definedName>
    <definedName name="PL.ProfitAfterTax">#REF!</definedName>
    <definedName name="PL.ProfitOnAgriIncome" localSheetId="11">#REF!</definedName>
    <definedName name="PL.ProfitOnAgriIncome" localSheetId="9">#REF!</definedName>
    <definedName name="PL.ProfitOnAgriIncome" localSheetId="5">#REF!</definedName>
    <definedName name="PL.ProfitOnAgriIncome">#REF!</definedName>
    <definedName name="PL.ProfitOnCurrFluct" localSheetId="11">#REF!</definedName>
    <definedName name="PL.ProfitOnCurrFluct" localSheetId="9">#REF!</definedName>
    <definedName name="PL.ProfitOnCurrFluct" localSheetId="5">#REF!</definedName>
    <definedName name="PL.ProfitOnCurrFluct">#REF!</definedName>
    <definedName name="PL.ProfitOnInvChrSTT" localSheetId="11">#REF!</definedName>
    <definedName name="PL.ProfitOnInvChrSTT" localSheetId="9">#REF!</definedName>
    <definedName name="PL.ProfitOnInvChrSTT" localSheetId="5">#REF!</definedName>
    <definedName name="PL.ProfitOnInvChrSTT">#REF!</definedName>
    <definedName name="PL.ProfitOnOthInv" localSheetId="11">#REF!</definedName>
    <definedName name="PL.ProfitOnOthInv" localSheetId="9">#REF!</definedName>
    <definedName name="PL.ProfitOnOthInv" localSheetId="5">#REF!</definedName>
    <definedName name="PL.ProfitOnOthInv">#REF!</definedName>
    <definedName name="PL.ProfitOnSaleFixedAsset" localSheetId="11">#REF!</definedName>
    <definedName name="PL.ProfitOnSaleFixedAsset" localSheetId="9">#REF!</definedName>
    <definedName name="PL.ProfitOnSaleFixedAsset" localSheetId="5">#REF!</definedName>
    <definedName name="PL.ProfitOnSaleFixedAsset">#REF!</definedName>
    <definedName name="PL.ProvDefTax" localSheetId="11">#REF!</definedName>
    <definedName name="PL.ProvDefTax" localSheetId="9">#REF!</definedName>
    <definedName name="PL.ProvDefTax" localSheetId="5">#REF!</definedName>
    <definedName name="PL.ProvDefTax">#REF!</definedName>
    <definedName name="PL.ProvForBadDoubtDebt" localSheetId="11">#REF!</definedName>
    <definedName name="PL.ProvForBadDoubtDebt" localSheetId="9">#REF!</definedName>
    <definedName name="PL.ProvForBadDoubtDebt" localSheetId="5">#REF!</definedName>
    <definedName name="PL.ProvForBadDoubtDebt">#REF!</definedName>
    <definedName name="PL.ProvForCurrTax" localSheetId="11">#REF!</definedName>
    <definedName name="PL.ProvForCurrTax" localSheetId="9">#REF!</definedName>
    <definedName name="PL.ProvForCurrTax" localSheetId="5">#REF!</definedName>
    <definedName name="PL.ProvForCurrTax">#REF!</definedName>
    <definedName name="PL.Purchases" localSheetId="11">#REF!</definedName>
    <definedName name="PL.Purchases" localSheetId="9">#REF!</definedName>
    <definedName name="PL.Purchases" localSheetId="5">#REF!</definedName>
    <definedName name="PL.Purchases">#REF!</definedName>
    <definedName name="PL.RentExpdr" localSheetId="11">#REF!</definedName>
    <definedName name="PL.RentExpdr" localSheetId="9">#REF!</definedName>
    <definedName name="PL.RentExpdr" localSheetId="5">#REF!</definedName>
    <definedName name="PL.RentExpdr">#REF!</definedName>
    <definedName name="PL.RentInc" localSheetId="11">#REF!</definedName>
    <definedName name="PL.RentInc" localSheetId="9">#REF!</definedName>
    <definedName name="PL.RentInc" localSheetId="5">#REF!</definedName>
    <definedName name="PL.RentInc">#REF!</definedName>
    <definedName name="PL.RepairMach" localSheetId="11">#REF!</definedName>
    <definedName name="PL.RepairMach" localSheetId="9">#REF!</definedName>
    <definedName name="PL.RepairMach" localSheetId="5">#REF!</definedName>
    <definedName name="PL.RepairMach">#REF!</definedName>
    <definedName name="PL.RepairsBldg" localSheetId="11">#REF!</definedName>
    <definedName name="PL.RepairsBldg" localSheetId="9">#REF!</definedName>
    <definedName name="PL.RepairsBldg" localSheetId="5">#REF!</definedName>
    <definedName name="PL.RepairsBldg">#REF!</definedName>
    <definedName name="PL.SaleOfGoods" localSheetId="11">#REF!</definedName>
    <definedName name="PL.SaleOfGoods" localSheetId="9">#REF!</definedName>
    <definedName name="PL.SaleOfGoods" localSheetId="5">#REF!</definedName>
    <definedName name="PL.SaleOfGoods">#REF!</definedName>
    <definedName name="PL.SaleOfServices" localSheetId="11">#REF!</definedName>
    <definedName name="PL.SaleOfServices" localSheetId="9">#REF!</definedName>
    <definedName name="PL.SaleOfServices" localSheetId="5">#REF!</definedName>
    <definedName name="PL.SaleOfServices">#REF!</definedName>
    <definedName name="PL.SalePromoExp" localSheetId="11">#REF!</definedName>
    <definedName name="PL.SalePromoExp" localSheetId="9">#REF!</definedName>
    <definedName name="PL.SalePromoExp" localSheetId="5">#REF!</definedName>
    <definedName name="PL.SalePromoExp">#REF!</definedName>
    <definedName name="PL.SalsWages" localSheetId="11">#REF!</definedName>
    <definedName name="PL.SalsWages" localSheetId="9">#REF!</definedName>
    <definedName name="PL.SalsWages" localSheetId="5">#REF!</definedName>
    <definedName name="PL.SalsWages">#REF!</definedName>
    <definedName name="PL.Scholarship" localSheetId="11">#REF!</definedName>
    <definedName name="PL.Scholarship" localSheetId="9">#REF!</definedName>
    <definedName name="PL.Scholarship" localSheetId="5">#REF!</definedName>
    <definedName name="PL.Scholarship">#REF!</definedName>
    <definedName name="PL.StaffWelfareExp" localSheetId="11">#REF!</definedName>
    <definedName name="PL.StaffWelfareExp" localSheetId="9">#REF!</definedName>
    <definedName name="PL.StaffWelfareExp" localSheetId="5">#REF!</definedName>
    <definedName name="PL.StaffWelfareExp">#REF!</definedName>
    <definedName name="PL.TelephoneExp" localSheetId="11">#REF!</definedName>
    <definedName name="PL.TelephoneExp" localSheetId="9">#REF!</definedName>
    <definedName name="PL.TelephoneExp" localSheetId="5">#REF!</definedName>
    <definedName name="PL.TelephoneExp">#REF!</definedName>
    <definedName name="PL.TotalNAC" localSheetId="11">#REF!</definedName>
    <definedName name="PL.TotalNAC" localSheetId="9">#REF!</definedName>
    <definedName name="PL.TotalNAC" localSheetId="5">#REF!</definedName>
    <definedName name="PL.TotalNAC">#REF!</definedName>
    <definedName name="PL.TotCreditsToPL" localSheetId="11">#REF!</definedName>
    <definedName name="PL.TotCreditsToPL" localSheetId="9">#REF!</definedName>
    <definedName name="PL.TotCreditsToPL" localSheetId="5">#REF!</definedName>
    <definedName name="PL.TotCreditsToPL">#REF!</definedName>
    <definedName name="PL.TotEmployeeComp" localSheetId="11">#REF!</definedName>
    <definedName name="PL.TotEmployeeComp" localSheetId="9">#REF!</definedName>
    <definedName name="PL.TotEmployeeComp" localSheetId="5">#REF!</definedName>
    <definedName name="PL.TotEmployeeComp">#REF!</definedName>
    <definedName name="PL.TotInsurances" localSheetId="11">#REF!</definedName>
    <definedName name="PL.TotInsurances" localSheetId="9">#REF!</definedName>
    <definedName name="PL.TotInsurances" localSheetId="5">#REF!</definedName>
    <definedName name="PL.TotInsurances">#REF!</definedName>
    <definedName name="PL.TotOthIncome" localSheetId="11">#REF!</definedName>
    <definedName name="PL.TotOthIncome" localSheetId="9">#REF!</definedName>
    <definedName name="PL.TotOthIncome" localSheetId="5">#REF!</definedName>
    <definedName name="PL.TotOthIncome">#REF!</definedName>
    <definedName name="PL.TotRevenueFrmOperations" localSheetId="11">#REF!</definedName>
    <definedName name="PL.TotRevenueFrmOperations" localSheetId="9">#REF!</definedName>
    <definedName name="PL.TotRevenueFrmOperations" localSheetId="5">#REF!</definedName>
    <definedName name="PL.TotRevenueFrmOperations">#REF!</definedName>
    <definedName name="PL.TravelExp" localSheetId="11">#REF!</definedName>
    <definedName name="PL.TravelExp" localSheetId="9">#REF!</definedName>
    <definedName name="PL.TravelExp" localSheetId="5">#REF!</definedName>
    <definedName name="PL.TravelExp">#REF!</definedName>
    <definedName name="PL.TrfToReserves" localSheetId="11">#REF!</definedName>
    <definedName name="PL.TrfToReserves" localSheetId="9">#REF!</definedName>
    <definedName name="PL.TrfToReserves" localSheetId="5">#REF!</definedName>
    <definedName name="PL.TrfToReserves">#REF!</definedName>
    <definedName name="PLBD.Amount" localSheetId="11">#REF!</definedName>
    <definedName name="PLBD.Amount" localSheetId="9">#REF!</definedName>
    <definedName name="PLBD.Amount" localSheetId="5">#REF!</definedName>
    <definedName name="PLBD.Amount">#REF!</definedName>
    <definedName name="PLBD.Amount_a" localSheetId="11">#REF!</definedName>
    <definedName name="PLBD.Amount_a" localSheetId="9">#REF!</definedName>
    <definedName name="PLBD.Amount_a" localSheetId="5">#REF!</definedName>
    <definedName name="PLBD.Amount_a">#REF!</definedName>
    <definedName name="PLBD.Amount_b" localSheetId="11">#REF!</definedName>
    <definedName name="PLBD.Amount_b" localSheetId="9">#REF!</definedName>
    <definedName name="PLBD.Amount_b" localSheetId="5">#REF!</definedName>
    <definedName name="PLBD.Amount_b">#REF!</definedName>
    <definedName name="PLBD.Amount_c" localSheetId="11">#REF!</definedName>
    <definedName name="PLBD.Amount_c" localSheetId="9">#REF!</definedName>
    <definedName name="PLBD.Amount_c" localSheetId="5">#REF!</definedName>
    <definedName name="PLBD.Amount_c">#REF!</definedName>
    <definedName name="PLBD.Amount_d" localSheetId="11">#REF!</definedName>
    <definedName name="PLBD.Amount_d" localSheetId="9">#REF!</definedName>
    <definedName name="PLBD.Amount_d" localSheetId="5">#REF!</definedName>
    <definedName name="PLBD.Amount_d">#REF!</definedName>
    <definedName name="PLBD.Amount_e" localSheetId="11">#REF!</definedName>
    <definedName name="PLBD.Amount_e" localSheetId="9">#REF!</definedName>
    <definedName name="PLBD.Amount_e" localSheetId="5">#REF!</definedName>
    <definedName name="PLBD.Amount_e">#REF!</definedName>
    <definedName name="PLBD.PAN" localSheetId="11">#REF!</definedName>
    <definedName name="PLBD.PAN" localSheetId="9">#REF!</definedName>
    <definedName name="PLBD.PAN" localSheetId="5">#REF!</definedName>
    <definedName name="PLBD.PAN">#REF!</definedName>
    <definedName name="PLBD.PAN_a" localSheetId="11">#REF!</definedName>
    <definedName name="PLBD.PAN_a" localSheetId="9">#REF!</definedName>
    <definedName name="PLBD.PAN_a" localSheetId="5">#REF!</definedName>
    <definedName name="PLBD.PAN_a">#REF!</definedName>
    <definedName name="PLBD.PAN_b" localSheetId="11">#REF!</definedName>
    <definedName name="PLBD.PAN_b" localSheetId="9">#REF!</definedName>
    <definedName name="PLBD.PAN_b" localSheetId="5">#REF!</definedName>
    <definedName name="PLBD.PAN_b">#REF!</definedName>
    <definedName name="PLBD.PAN_c" localSheetId="11">#REF!</definedName>
    <definedName name="PLBD.PAN_c" localSheetId="9">#REF!</definedName>
    <definedName name="PLBD.PAN_c" localSheetId="5">#REF!</definedName>
    <definedName name="PLBD.PAN_c">#REF!</definedName>
    <definedName name="PLBD.PAN_d" localSheetId="11">#REF!</definedName>
    <definedName name="PLBD.PAN_d" localSheetId="9">#REF!</definedName>
    <definedName name="PLBD.PAN_d" localSheetId="5">#REF!</definedName>
    <definedName name="PLBD.PAN_d">#REF!</definedName>
    <definedName name="PLBD.PAN_e" localSheetId="11">#REF!</definedName>
    <definedName name="PLBD.PAN_e" localSheetId="9">#REF!</definedName>
    <definedName name="PLBD.PAN_e" localSheetId="5">#REF!</definedName>
    <definedName name="PLBD.PAN_e">#REF!</definedName>
    <definedName name="PLCE.NonResOtherCompany" localSheetId="11">#REF!</definedName>
    <definedName name="PLCE.NonResOtherCompany" localSheetId="9">#REF!</definedName>
    <definedName name="PLCE.NonResOtherCompany" localSheetId="5">#REF!</definedName>
    <definedName name="PLCE.NonResOtherCompany">#REF!</definedName>
    <definedName name="PLCE.Others" localSheetId="11">#REF!</definedName>
    <definedName name="PLCE.Others" localSheetId="9">#REF!</definedName>
    <definedName name="PLCE.Others" localSheetId="5">#REF!</definedName>
    <definedName name="PLCE.Others">#REF!</definedName>
    <definedName name="PLCrEx.OthDutyTaxCess" localSheetId="11">#REF!</definedName>
    <definedName name="PLCrEx.OthDutyTaxCess" localSheetId="9">#REF!</definedName>
    <definedName name="PLCrEx.OthDutyTaxCess" localSheetId="5">#REF!</definedName>
    <definedName name="PLCrEx.OthDutyTaxCess">#REF!</definedName>
    <definedName name="PLCrEx.ServiceTax" localSheetId="11">#REF!</definedName>
    <definedName name="PLCrEx.ServiceTax" localSheetId="9">#REF!</definedName>
    <definedName name="PLCrEx.ServiceTax" localSheetId="5">#REF!</definedName>
    <definedName name="PLCrEx.ServiceTax">#REF!</definedName>
    <definedName name="PLCrEx.TotExciseCustomsVAT" localSheetId="11">#REF!</definedName>
    <definedName name="PLCrEx.TotExciseCustomsVAT" localSheetId="9">#REF!</definedName>
    <definedName name="PLCrEx.TotExciseCustomsVAT" localSheetId="5">#REF!</definedName>
    <definedName name="PLCrEx.TotExciseCustomsVAT">#REF!</definedName>
    <definedName name="PLCrEx.UnionExciseDuty" localSheetId="11">#REF!</definedName>
    <definedName name="PLCrEx.UnionExciseDuty" localSheetId="9">#REF!</definedName>
    <definedName name="PLCrEx.UnionExciseDuty" localSheetId="5">#REF!</definedName>
    <definedName name="PLCrEx.UnionExciseDuty">#REF!</definedName>
    <definedName name="PLCrEx.VATorSaleTax" localSheetId="11">#REF!</definedName>
    <definedName name="PLCrEx.VATorSaleTax" localSheetId="9">#REF!</definedName>
    <definedName name="PLCrEx.VATorSaleTax" localSheetId="5">#REF!</definedName>
    <definedName name="PLCrEx.VATorSaleTax">#REF!</definedName>
    <definedName name="PLCS.FinishedGoods" localSheetId="11">#REF!</definedName>
    <definedName name="PLCS.FinishedGoods" localSheetId="9">#REF!</definedName>
    <definedName name="PLCS.FinishedGoods" localSheetId="5">#REF!</definedName>
    <definedName name="PLCS.FinishedGoods">#REF!</definedName>
    <definedName name="PLCS.RawMaterial" localSheetId="11">#REF!</definedName>
    <definedName name="PLCS.RawMaterial" localSheetId="9">#REF!</definedName>
    <definedName name="PLCS.RawMaterial" localSheetId="5">#REF!</definedName>
    <definedName name="PLCS.RawMaterial">#REF!</definedName>
    <definedName name="PLCS.TotIncome" localSheetId="11">#REF!</definedName>
    <definedName name="PLCS.TotIncome" localSheetId="9">#REF!</definedName>
    <definedName name="PLCS.TotIncome" localSheetId="5">#REF!</definedName>
    <definedName name="PLCS.TotIncome">#REF!</definedName>
    <definedName name="PLCS.WorkInProgress" localSheetId="11">#REF!</definedName>
    <definedName name="PLCS.WorkInProgress" localSheetId="9">#REF!</definedName>
    <definedName name="PLCS.WorkInProgress" localSheetId="5">#REF!</definedName>
    <definedName name="PLCS.WorkInProgress">#REF!</definedName>
    <definedName name="PLDutiEx.CounterVailDuty" localSheetId="11">#REF!</definedName>
    <definedName name="PLDutiEx.CounterVailDuty" localSheetId="9">#REF!</definedName>
    <definedName name="PLDutiEx.CounterVailDuty" localSheetId="5">#REF!</definedName>
    <definedName name="PLDutiEx.CounterVailDuty">#REF!</definedName>
    <definedName name="PLDutiEx.CustomDuty" localSheetId="11">#REF!</definedName>
    <definedName name="PLDutiEx.CustomDuty" localSheetId="9">#REF!</definedName>
    <definedName name="PLDutiEx.CustomDuty" localSheetId="5">#REF!</definedName>
    <definedName name="PLDutiEx.CustomDuty">#REF!</definedName>
    <definedName name="PLDutiEx.OthDutyTaxCess" localSheetId="11">#REF!</definedName>
    <definedName name="PLDutiEx.OthDutyTaxCess" localSheetId="9">#REF!</definedName>
    <definedName name="PLDutiEx.OthDutyTaxCess" localSheetId="5">#REF!</definedName>
    <definedName name="PLDutiEx.OthDutyTaxCess">#REF!</definedName>
    <definedName name="PLDutiEx.ServiceTax" localSheetId="11">#REF!</definedName>
    <definedName name="PLDutiEx.ServiceTax" localSheetId="9">#REF!</definedName>
    <definedName name="PLDutiEx.ServiceTax" localSheetId="5">#REF!</definedName>
    <definedName name="PLDutiEx.ServiceTax">#REF!</definedName>
    <definedName name="PLDutiEx.SplAddDuty" localSheetId="11">#REF!</definedName>
    <definedName name="PLDutiEx.SplAddDuty" localSheetId="9">#REF!</definedName>
    <definedName name="PLDutiEx.SplAddDuty" localSheetId="5">#REF!</definedName>
    <definedName name="PLDutiEx.SplAddDuty">#REF!</definedName>
    <definedName name="PLDutiEx.TotExciseCustomsVAT" localSheetId="11">#REF!</definedName>
    <definedName name="PLDutiEx.TotExciseCustomsVAT" localSheetId="9">#REF!</definedName>
    <definedName name="PLDutiEx.TotExciseCustomsVAT" localSheetId="5">#REF!</definedName>
    <definedName name="PLDutiEx.TotExciseCustomsVAT">#REF!</definedName>
    <definedName name="PLDutiEx.UnionExciseDuty" localSheetId="11">#REF!</definedName>
    <definedName name="PLDutiEx.UnionExciseDuty" localSheetId="9">#REF!</definedName>
    <definedName name="PLDutiEx.UnionExciseDuty" localSheetId="5">#REF!</definedName>
    <definedName name="PLDutiEx.UnionExciseDuty">#REF!</definedName>
    <definedName name="PLDutiEx.VATorSaleTax" localSheetId="11">#REF!</definedName>
    <definedName name="PLDutiEx.VATorSaleTax" localSheetId="9">#REF!</definedName>
    <definedName name="PLDutiEx.VATorSaleTax" localSheetId="5">#REF!</definedName>
    <definedName name="PLDutiEx.VATorSaleTax">#REF!</definedName>
    <definedName name="PLI.NonResOtherCompany" localSheetId="11">#REF!</definedName>
    <definedName name="PLI.NonResOtherCompany" localSheetId="9">#REF!</definedName>
    <definedName name="PLI.NonResOtherCompany" localSheetId="5">#REF!</definedName>
    <definedName name="PLI.NonResOtherCompany">#REF!</definedName>
    <definedName name="PLI.Others" localSheetId="11">#REF!</definedName>
    <definedName name="PLI.Others" localSheetId="9">#REF!</definedName>
    <definedName name="PLI.Others" localSheetId="5">#REF!</definedName>
    <definedName name="PLI.Others">#REF!</definedName>
    <definedName name="PLOE.ExpenseAmt_a" localSheetId="11">#REF!</definedName>
    <definedName name="PLOE.ExpenseAmt_a" localSheetId="9">#REF!</definedName>
    <definedName name="PLOE.ExpenseAmt_a" localSheetId="5">#REF!</definedName>
    <definedName name="PLOE.ExpenseAmt_a">#REF!</definedName>
    <definedName name="PLOE.ExpenseAmt_b" localSheetId="11">#REF!</definedName>
    <definedName name="PLOE.ExpenseAmt_b" localSheetId="9">#REF!</definedName>
    <definedName name="PLOE.ExpenseAmt_b" localSheetId="5">#REF!</definedName>
    <definedName name="PLOE.ExpenseAmt_b">#REF!</definedName>
    <definedName name="PLOE.ExpenseAmt_c" localSheetId="11">#REF!</definedName>
    <definedName name="PLOE.ExpenseAmt_c" localSheetId="9">#REF!</definedName>
    <definedName name="PLOE.ExpenseAmt_c" localSheetId="5">#REF!</definedName>
    <definedName name="PLOE.ExpenseAmt_c">#REF!</definedName>
    <definedName name="PLOE.ExpenseAmt_d" localSheetId="11">#REF!</definedName>
    <definedName name="PLOE.ExpenseAmt_d" localSheetId="9">#REF!</definedName>
    <definedName name="PLOE.ExpenseAmt_d" localSheetId="5">#REF!</definedName>
    <definedName name="PLOE.ExpenseAmt_d">#REF!</definedName>
    <definedName name="PLOE.ExpenseNature_a" localSheetId="11">#REF!</definedName>
    <definedName name="PLOE.ExpenseNature_a" localSheetId="9">#REF!</definedName>
    <definedName name="PLOE.ExpenseNature_a" localSheetId="5">#REF!</definedName>
    <definedName name="PLOE.ExpenseNature_a">#REF!</definedName>
    <definedName name="PLOE.ExpenseNature_b" localSheetId="11">#REF!</definedName>
    <definedName name="PLOE.ExpenseNature_b" localSheetId="9">#REF!</definedName>
    <definedName name="PLOE.ExpenseNature_b" localSheetId="5">#REF!</definedName>
    <definedName name="PLOE.ExpenseNature_b">#REF!</definedName>
    <definedName name="PLOE.ExpenseNature_c" localSheetId="11">#REF!</definedName>
    <definedName name="PLOE.ExpenseNature_c" localSheetId="9">#REF!</definedName>
    <definedName name="PLOE.ExpenseNature_c" localSheetId="5">#REF!</definedName>
    <definedName name="PLOE.ExpenseNature_c">#REF!</definedName>
    <definedName name="PLOE.ExpenseNature_d" localSheetId="11">#REF!</definedName>
    <definedName name="PLOE.ExpenseNature_d" localSheetId="9">#REF!</definedName>
    <definedName name="PLOE.ExpenseNature_d" localSheetId="5">#REF!</definedName>
    <definedName name="PLOE.ExpenseNature_d">#REF!</definedName>
    <definedName name="PLOS.FinishedGoods" localSheetId="11">#REF!</definedName>
    <definedName name="PLOS.FinishedGoods" localSheetId="9">#REF!</definedName>
    <definedName name="PLOS.FinishedGoods" localSheetId="5">#REF!</definedName>
    <definedName name="PLOS.FinishedGoods">#REF!</definedName>
    <definedName name="PLOS.RawMaterial" localSheetId="11">#REF!</definedName>
    <definedName name="PLOS.RawMaterial" localSheetId="9">#REF!</definedName>
    <definedName name="PLOS.RawMaterial" localSheetId="5">#REF!</definedName>
    <definedName name="PLOS.RawMaterial">#REF!</definedName>
    <definedName name="PLOS.WorkInProgress" localSheetId="11">#REF!</definedName>
    <definedName name="PLOS.WorkInProgress" localSheetId="9">#REF!</definedName>
    <definedName name="PLOS.WorkInProgress" localSheetId="5">#REF!</definedName>
    <definedName name="PLOS.WorkInProgress">#REF!</definedName>
    <definedName name="PLPC.NonResOtherCompany" localSheetId="11">#REF!</definedName>
    <definedName name="PLPC.NonResOtherCompany" localSheetId="9">#REF!</definedName>
    <definedName name="PLPC.NonResOtherCompany" localSheetId="5">#REF!</definedName>
    <definedName name="PLPC.NonResOtherCompany">#REF!</definedName>
    <definedName name="PLPC.Others" localSheetId="11">#REF!</definedName>
    <definedName name="PLPC.Others" localSheetId="9">#REF!</definedName>
    <definedName name="PLPC.Others" localSheetId="5">#REF!</definedName>
    <definedName name="PLPC.Others">#REF!</definedName>
    <definedName name="PLPC.Total" localSheetId="11">#REF!</definedName>
    <definedName name="PLPC.Total" localSheetId="9">#REF!</definedName>
    <definedName name="PLPC.Total" localSheetId="5">#REF!</definedName>
    <definedName name="PLPC.Total">#REF!</definedName>
    <definedName name="PLRateEx.Cess" localSheetId="11">#REF!</definedName>
    <definedName name="PLRateEx.Cess" localSheetId="9">#REF!</definedName>
    <definedName name="PLRateEx.Cess" localSheetId="5">#REF!</definedName>
    <definedName name="PLRateEx.Cess">#REF!</definedName>
    <definedName name="PLRateEx.OthDutyTaxCess" localSheetId="11">#REF!</definedName>
    <definedName name="PLRateEx.OthDutyTaxCess" localSheetId="9">#REF!</definedName>
    <definedName name="PLRateEx.OthDutyTaxCess" localSheetId="5">#REF!</definedName>
    <definedName name="PLRateEx.OthDutyTaxCess">#REF!</definedName>
    <definedName name="PLRateEx.ServiceTax" localSheetId="11">#REF!</definedName>
    <definedName name="PLRateEx.ServiceTax" localSheetId="9">#REF!</definedName>
    <definedName name="PLRateEx.ServiceTax" localSheetId="5">#REF!</definedName>
    <definedName name="PLRateEx.ServiceTax">#REF!</definedName>
    <definedName name="PLRateEx.TotExciseCustomsVAT" localSheetId="11">#REF!</definedName>
    <definedName name="PLRateEx.TotExciseCustomsVAT" localSheetId="9">#REF!</definedName>
    <definedName name="PLRateEx.TotExciseCustomsVAT" localSheetId="5">#REF!</definedName>
    <definedName name="PLRateEx.TotExciseCustomsVAT">#REF!</definedName>
    <definedName name="PLRateEx.UnionExciseDuty" localSheetId="11">#REF!</definedName>
    <definedName name="PLRateEx.UnionExciseDuty" localSheetId="9">#REF!</definedName>
    <definedName name="PLRateEx.UnionExciseDuty" localSheetId="5">#REF!</definedName>
    <definedName name="PLRateEx.UnionExciseDuty">#REF!</definedName>
    <definedName name="PLRateEx.VATorSaleTax" localSheetId="11">#REF!</definedName>
    <definedName name="PLRateEx.VATorSaleTax" localSheetId="9">#REF!</definedName>
    <definedName name="PLRateEx.VATorSaleTax" localSheetId="5">#REF!</definedName>
    <definedName name="PLRateEx.VATorSaleTax">#REF!</definedName>
    <definedName name="PLRY.NonResOtherCompany" localSheetId="11">#REF!</definedName>
    <definedName name="PLRY.NonResOtherCompany" localSheetId="9">#REF!</definedName>
    <definedName name="PLRY.NonResOtherCompany" localSheetId="5">#REF!</definedName>
    <definedName name="PLRY.NonResOtherCompany">#REF!</definedName>
    <definedName name="PLRY.Others" localSheetId="11">#REF!</definedName>
    <definedName name="PLRY.Others" localSheetId="9">#REF!</definedName>
    <definedName name="PLRY.Others" localSheetId="5">#REF!</definedName>
    <definedName name="PLRY.Others">#REF!</definedName>
    <definedName name="PLRY.Total" localSheetId="11">#REF!</definedName>
    <definedName name="PLRY.Total" localSheetId="9">#REF!</definedName>
    <definedName name="PLRY.Total" localSheetId="5">#REF!</definedName>
    <definedName name="PLRY.Total">#REF!</definedName>
    <definedName name="PortugueseCode">[1]DropDownValues!$D$72:$D$74</definedName>
    <definedName name="_xlnm.Print_Area" localSheetId="10">'2601'!$A$1:$E$29</definedName>
    <definedName name="_xlnm.Print_Area" localSheetId="11">'2602'!$A$1:$E$29</definedName>
    <definedName name="_xlnm.Print_Area" localSheetId="12">'2603'!$A$1:$F$29</definedName>
    <definedName name="_xlnm.Print_Area" localSheetId="13">'2604'!$A$1:$F$31</definedName>
    <definedName name="_xlnm.Print_Area" localSheetId="6">'26Q-4 Sheets'!#REF!</definedName>
    <definedName name="_xlnm.Print_Area" localSheetId="14">'DU-2 (2)'!$A$1:$E$96</definedName>
    <definedName name="_xlnm.Print_Area" localSheetId="15">'DU-4'!$A$1:$E$94</definedName>
    <definedName name="_xlnm.Print_Area" localSheetId="1">'DU-4 (2)'!$A$1:$E$97</definedName>
    <definedName name="_xlnm.Print_Area" localSheetId="0">'DU-6 (2)'!$A$1:$E$97</definedName>
    <definedName name="_xlnm.Print_Area" localSheetId="2">'DU-8 (2)'!$A$1:$E$97</definedName>
    <definedName name="_xlnm.Print_Area" localSheetId="7">Front!$A$1:$E$34</definedName>
    <definedName name="_xlnm.Print_Area" localSheetId="8">'Mock '!$A$1:$E$94</definedName>
    <definedName name="_xlnm.Print_Area" localSheetId="3">NSDL!$A$1:$A$26</definedName>
    <definedName name="_xlnm.Print_Area" localSheetId="9">Rates!#REF!</definedName>
    <definedName name="_xlnm.Print_Area" localSheetId="4">'Tax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11">'[1]10A'!#REF!</definedName>
    <definedName name="SEZA10.TotalDedUs10A" localSheetId="9">'[1]10A'!#REF!</definedName>
    <definedName name="SEZA10.TotalDedUs10A" localSheetId="5">'[1]10A'!#REF!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11">'[1]Part B - TI TTI'!#REF!</definedName>
    <definedName name="Sheet9.FTflag" localSheetId="9">'[1]Part B - TI TTI'!#REF!</definedName>
    <definedName name="Sheet9.FTflag" localSheetId="5">'[1]Part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B24" i="51" l="1"/>
  <c r="A27" i="51"/>
  <c r="A26" i="51"/>
  <c r="A29" i="50"/>
  <c r="A28" i="50"/>
  <c r="F27" i="51"/>
  <c r="D27" i="51"/>
  <c r="B27" i="51"/>
  <c r="F26" i="51"/>
  <c r="D26" i="51"/>
  <c r="B26" i="51"/>
  <c r="F25" i="51"/>
  <c r="E25" i="51"/>
  <c r="D25" i="51"/>
  <c r="C25" i="51"/>
  <c r="B25" i="51"/>
  <c r="F23" i="51"/>
  <c r="F24" i="51" s="1"/>
  <c r="F28" i="51" s="1"/>
  <c r="E23" i="51"/>
  <c r="E24" i="51" s="1"/>
  <c r="D23" i="51"/>
  <c r="D24" i="51" s="1"/>
  <c r="C23" i="51"/>
  <c r="C24" i="51" s="1"/>
  <c r="B23" i="51"/>
  <c r="F18" i="51"/>
  <c r="E18" i="51"/>
  <c r="D18" i="51"/>
  <c r="C18" i="51"/>
  <c r="B18" i="51"/>
  <c r="F17" i="51"/>
  <c r="E17" i="51"/>
  <c r="D17" i="51"/>
  <c r="C17" i="51"/>
  <c r="B17" i="51"/>
  <c r="F16" i="51"/>
  <c r="E16" i="51"/>
  <c r="D16" i="51"/>
  <c r="C16" i="51"/>
  <c r="B16" i="51"/>
  <c r="F15" i="51"/>
  <c r="I19" i="51" s="1"/>
  <c r="E15" i="51"/>
  <c r="I18" i="51" s="1"/>
  <c r="D15" i="51"/>
  <c r="I17" i="51" s="1"/>
  <c r="C15" i="51"/>
  <c r="I16" i="51" s="1"/>
  <c r="B15" i="51"/>
  <c r="I15" i="51" s="1"/>
  <c r="F14" i="51"/>
  <c r="H19" i="51" s="1"/>
  <c r="E14" i="51"/>
  <c r="H18" i="51" s="1"/>
  <c r="D14" i="51"/>
  <c r="H17" i="51" s="1"/>
  <c r="C14" i="51"/>
  <c r="H16" i="51" s="1"/>
  <c r="B14" i="51"/>
  <c r="H15" i="51" s="1"/>
  <c r="F29" i="50"/>
  <c r="F28" i="50"/>
  <c r="F30" i="50"/>
  <c r="D30" i="50"/>
  <c r="B26" i="50"/>
  <c r="I19" i="50"/>
  <c r="E27" i="50"/>
  <c r="E26" i="50"/>
  <c r="E24" i="50"/>
  <c r="E19" i="50"/>
  <c r="E18" i="50"/>
  <c r="E17" i="50"/>
  <c r="E16" i="50"/>
  <c r="E15" i="50"/>
  <c r="H19" i="50" s="1"/>
  <c r="D29" i="50"/>
  <c r="B29" i="50"/>
  <c r="D28" i="50"/>
  <c r="B28" i="50"/>
  <c r="F27" i="50"/>
  <c r="D27" i="50"/>
  <c r="C27" i="50"/>
  <c r="B27" i="50"/>
  <c r="F24" i="50"/>
  <c r="F26" i="50" s="1"/>
  <c r="D24" i="50"/>
  <c r="D26" i="50" s="1"/>
  <c r="C24" i="50"/>
  <c r="C26" i="50" s="1"/>
  <c r="B24" i="50"/>
  <c r="F19" i="50"/>
  <c r="D19" i="50"/>
  <c r="C19" i="50"/>
  <c r="B19" i="50"/>
  <c r="F18" i="50"/>
  <c r="D18" i="50"/>
  <c r="C18" i="50"/>
  <c r="B18" i="50"/>
  <c r="F17" i="50"/>
  <c r="D17" i="50"/>
  <c r="C17" i="50"/>
  <c r="B17" i="50"/>
  <c r="F16" i="50"/>
  <c r="I20" i="50" s="1"/>
  <c r="D16" i="50"/>
  <c r="I18" i="50" s="1"/>
  <c r="C16" i="50"/>
  <c r="I17" i="50" s="1"/>
  <c r="B16" i="50"/>
  <c r="I16" i="50" s="1"/>
  <c r="F15" i="50"/>
  <c r="H20" i="50" s="1"/>
  <c r="D15" i="50"/>
  <c r="H18" i="50" s="1"/>
  <c r="C15" i="50"/>
  <c r="H17" i="50" s="1"/>
  <c r="B15" i="50"/>
  <c r="H16" i="50" s="1"/>
  <c r="D28" i="51" l="1"/>
  <c r="B28" i="51"/>
  <c r="B30" i="50"/>
  <c r="B28" i="49"/>
  <c r="D27" i="49"/>
  <c r="B27" i="49"/>
  <c r="D26" i="49"/>
  <c r="C26" i="49"/>
  <c r="B26" i="49"/>
  <c r="E25" i="49"/>
  <c r="D25" i="49"/>
  <c r="C25" i="49"/>
  <c r="B25" i="49"/>
  <c r="E23" i="49"/>
  <c r="E24" i="49" s="1"/>
  <c r="D23" i="49"/>
  <c r="D24" i="49" s="1"/>
  <c r="C23" i="49"/>
  <c r="C24" i="49" s="1"/>
  <c r="B23" i="49"/>
  <c r="B24" i="49" s="1"/>
  <c r="E18" i="49"/>
  <c r="D18" i="49"/>
  <c r="C18" i="49"/>
  <c r="B18" i="49"/>
  <c r="E17" i="49"/>
  <c r="D17" i="49"/>
  <c r="C17" i="49"/>
  <c r="B17" i="49"/>
  <c r="E16" i="49"/>
  <c r="D16" i="49"/>
  <c r="C16" i="49"/>
  <c r="B16" i="49"/>
  <c r="E15" i="49"/>
  <c r="H18" i="49" s="1"/>
  <c r="D15" i="49"/>
  <c r="H17" i="49" s="1"/>
  <c r="C15" i="49"/>
  <c r="H16" i="49" s="1"/>
  <c r="B15" i="49"/>
  <c r="H15" i="49" s="1"/>
  <c r="E14" i="49"/>
  <c r="G18" i="49" s="1"/>
  <c r="D14" i="49"/>
  <c r="G17" i="49" s="1"/>
  <c r="C14" i="49"/>
  <c r="G16" i="49" s="1"/>
  <c r="B14" i="49"/>
  <c r="G15" i="49" s="1"/>
  <c r="H18" i="42" l="1"/>
  <c r="H17" i="42"/>
  <c r="H16" i="42"/>
  <c r="H15" i="42"/>
  <c r="G18" i="42"/>
  <c r="G17" i="42"/>
  <c r="G16" i="42"/>
  <c r="G15" i="42"/>
  <c r="B27" i="42" l="1"/>
  <c r="B26" i="42"/>
  <c r="C27" i="42"/>
  <c r="C26" i="42"/>
  <c r="D27" i="42"/>
  <c r="D26" i="42"/>
  <c r="E25" i="42"/>
  <c r="D25" i="42"/>
  <c r="C25" i="42"/>
  <c r="B25" i="42"/>
  <c r="E23" i="42"/>
  <c r="E24" i="42" s="1"/>
  <c r="D23" i="42"/>
  <c r="D24" i="42" s="1"/>
  <c r="C23" i="42"/>
  <c r="B23" i="42"/>
  <c r="E18" i="42"/>
  <c r="D18" i="42"/>
  <c r="C18" i="42"/>
  <c r="B18" i="42"/>
  <c r="E17" i="42"/>
  <c r="D17" i="42"/>
  <c r="C17" i="42"/>
  <c r="B17" i="42"/>
  <c r="E16" i="42"/>
  <c r="D16" i="42"/>
  <c r="C16" i="42"/>
  <c r="B16" i="42"/>
  <c r="E15" i="42"/>
  <c r="D15" i="42"/>
  <c r="C15" i="42"/>
  <c r="B15" i="42"/>
  <c r="E14" i="42"/>
  <c r="D14" i="42"/>
  <c r="C14" i="42"/>
  <c r="B14" i="42"/>
  <c r="B24" i="42" l="1"/>
  <c r="B28" i="42" s="1"/>
  <c r="C24" i="42"/>
  <c r="C28" i="42" s="1"/>
  <c r="D28" i="42"/>
  <c r="E28" i="21" l="1"/>
  <c r="D28" i="2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sharedStrings.xml><?xml version="1.0" encoding="utf-8"?>
<sst xmlns="http://schemas.openxmlformats.org/spreadsheetml/2006/main" count="1714" uniqueCount="663">
  <si>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</si>
  <si>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</si>
  <si>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</si>
  <si>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</si>
  <si>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</si>
  <si>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</si>
  <si>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</si>
  <si>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</si>
  <si>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</si>
  <si>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</si>
  <si>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</si>
  <si>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</si>
  <si>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</si>
  <si>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</si>
  <si>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</si>
  <si>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</si>
  <si>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</si>
  <si>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</si>
  <si>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</si>
  <si>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</si>
  <si>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</si>
  <si>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</si>
  <si>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</si>
  <si>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</si>
  <si>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</si>
  <si>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</si>
  <si>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</si>
  <si>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</si>
  <si>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</si>
  <si>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</si>
  <si>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</si>
  <si>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</si>
  <si>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</si>
  <si>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</si>
  <si>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</si>
  <si>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</si>
  <si>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</si>
  <si>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</si>
  <si>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</si>
  <si>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</si>
  <si>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</si>
  <si>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</si>
  <si>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</si>
  <si>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</si>
  <si>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</si>
  <si>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</si>
  <si>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</si>
  <si>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</si>
  <si>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</si>
  <si>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</si>
  <si>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</si>
  <si>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</si>
  <si>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</si>
  <si>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</si>
  <si>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</si>
  <si>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</si>
  <si>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</si>
  <si>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</si>
  <si>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</si>
  <si>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</si>
  <si>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</si>
  <si>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</si>
  <si>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</si>
  <si>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</si>
  <si>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</si>
  <si>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</si>
  <si>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</si>
  <si>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</si>
  <si>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</si>
  <si>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</si>
  <si>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</si>
  <si>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</si>
  <si>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</si>
  <si>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</si>
  <si>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</si>
  <si>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</si>
  <si>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</si>
  <si>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</si>
  <si>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</si>
  <si>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</si>
  <si>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</si>
  <si>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</si>
  <si>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</si>
  <si>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</si>
  <si>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</si>
  <si>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</si>
  <si>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</si>
  <si>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</si>
  <si>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</si>
  <si>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</si>
  <si>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</si>
  <si>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</si>
  <si>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</si>
  <si>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</si>
  <si>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</si>
  <si>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</si>
  <si>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</si>
  <si>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</si>
  <si>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</si>
  <si>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</si>
  <si>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</si>
  <si>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</si>
  <si>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</si>
  <si>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</si>
  <si>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</si>
  <si>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</si>
  <si>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</si>
  <si>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</si>
  <si>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</si>
  <si>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</si>
  <si>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</si>
  <si>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</si>
  <si>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</si>
  <si>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</si>
  <si>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</si>
  <si>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</si>
  <si>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</si>
  <si>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</si>
  <si>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</si>
  <si>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</si>
  <si>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</si>
  <si>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</si>
  <si>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</si>
  <si>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</si>
  <si>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</si>
  <si>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</si>
  <si>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</si>
  <si>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</si>
  <si>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</si>
  <si>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</si>
  <si>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</si>
  <si>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</si>
  <si>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</si>
  <si>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</si>
  <si>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</si>
  <si>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</si>
  <si>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</si>
  <si>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</si>
  <si>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</si>
  <si>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</si>
  <si>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</si>
  <si>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</si>
  <si>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</si>
  <si>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</si>
  <si>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</si>
  <si>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</si>
  <si>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</si>
  <si>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</si>
  <si>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</si>
  <si>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</si>
  <si>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</si>
  <si>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</si>
  <si>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</si>
  <si>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</si>
  <si>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</si>
  <si>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</si>
  <si>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</si>
  <si>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</si>
  <si>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</si>
  <si>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</si>
  <si>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</si>
  <si>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</si>
  <si>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</si>
  <si>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</si>
  <si>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</si>
  <si>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</si>
  <si>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</si>
  <si>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</si>
  <si>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</si>
  <si>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</si>
  <si>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</si>
  <si>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</si>
  <si>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</si>
  <si>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</si>
  <si>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</si>
  <si>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</si>
  <si>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</si>
  <si>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</si>
  <si>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</si>
  <si>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</si>
  <si>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</si>
  <si>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</si>
  <si>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</si>
  <si>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</si>
  <si>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</si>
  <si>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</si>
  <si>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</si>
  <si>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</si>
  <si>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</si>
  <si>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</si>
  <si>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</si>
  <si>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</si>
  <si>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</si>
  <si>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</si>
  <si>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</si>
  <si>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</si>
  <si>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</si>
  <si>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</si>
  <si>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</si>
  <si>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</si>
  <si>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</si>
  <si>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</si>
  <si>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</si>
  <si>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</si>
  <si>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</si>
  <si>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</si>
  <si>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</si>
  <si>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</si>
  <si>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</si>
  <si>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</si>
  <si>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</si>
  <si>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</si>
  <si>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</si>
  <si>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</si>
  <si>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</si>
  <si>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</si>
  <si>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</si>
  <si>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</si>
  <si>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</si>
  <si>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</si>
  <si>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</si>
  <si>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</si>
  <si>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</si>
  <si>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</si>
  <si>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</si>
  <si>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</si>
  <si>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</si>
  <si>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</si>
  <si>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</si>
  <si>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</si>
  <si>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</si>
  <si>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</si>
  <si>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</si>
  <si>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</si>
  <si>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</si>
  <si>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</si>
  <si>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</si>
  <si>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</si>
  <si>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</si>
  <si>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</si>
  <si>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</si>
  <si>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</si>
  <si>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</si>
  <si>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</si>
  <si>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</si>
  <si>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</si>
  <si>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</si>
  <si>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</si>
  <si>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</si>
  <si>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</si>
  <si>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</si>
  <si>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</si>
  <si>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</si>
  <si>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</si>
  <si>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</si>
  <si>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</si>
  <si>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</si>
  <si>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</si>
  <si>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</si>
  <si>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</si>
  <si>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</si>
  <si>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</si>
  <si>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</si>
  <si>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</si>
  <si>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</si>
  <si>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</si>
  <si>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</si>
  <si>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</si>
  <si>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</si>
  <si>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011-45009321</t>
  </si>
  <si>
    <t>01/01/19 to 31/03/19</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</si>
  <si>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</si>
  <si>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</si>
  <si>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</si>
  <si>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</si>
  <si>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</si>
  <si>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</si>
  <si>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</si>
  <si>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</si>
  <si>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</si>
  <si>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</si>
  <si>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</si>
  <si>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</si>
  <si>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</si>
  <si>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</si>
  <si>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</si>
  <si>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</si>
  <si>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Tax Deposited</t>
  </si>
  <si>
    <t xml:space="preserve">Delayed Period </t>
  </si>
  <si>
    <t xml:space="preserve">No Interest </t>
  </si>
  <si>
    <t>1.50% p.m.</t>
  </si>
  <si>
    <t xml:space="preserve">Salary </t>
  </si>
  <si>
    <t>Quarter -1</t>
  </si>
  <si>
    <t>Quarter -2</t>
  </si>
  <si>
    <t>Quarter -3</t>
  </si>
  <si>
    <t>Quarter -4</t>
  </si>
  <si>
    <t>Submission of Returns</t>
  </si>
  <si>
    <t>Issue of Form 16A</t>
  </si>
  <si>
    <t xml:space="preserve">By 7th of Next Month </t>
  </si>
  <si>
    <t>Deductee Ref No.</t>
  </si>
  <si>
    <t>Z</t>
  </si>
  <si>
    <t>R</t>
  </si>
  <si>
    <t>03-May-20 &amp; 4-May-20</t>
  </si>
  <si>
    <t>E-filing of ITR-3 / ITR-5 (Assessment Year 2019-20)</t>
  </si>
  <si>
    <t>E-filing of TDS (Financial Year 2019-20)</t>
  </si>
  <si>
    <t>Threshold limit for TDS on Interest (Sr Citizen) Rs. 50000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</si>
  <si>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</si>
  <si>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</si>
  <si>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</si>
  <si>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</si>
  <si>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</si>
  <si>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</si>
  <si>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</si>
  <si>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</si>
  <si>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</si>
  <si>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</si>
  <si>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</si>
  <si>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</si>
  <si>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</si>
  <si>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</si>
  <si>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</si>
  <si>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</si>
  <si>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</si>
  <si>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</si>
  <si>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Other Services of TIN (10)</t>
  </si>
  <si>
    <t xml:space="preserve">Particulars of Statement </t>
  </si>
  <si>
    <t>TDS, Surcharge, Edu Cess</t>
  </si>
  <si>
    <t>Permanent Account Number</t>
  </si>
  <si>
    <t>Tax Deduction Account Number</t>
  </si>
  <si>
    <t xml:space="preserve">Interest, Fees, Penalty </t>
  </si>
  <si>
    <t xml:space="preserve">Fin Year, Assessment Year </t>
  </si>
  <si>
    <t xml:space="preserve">BSR Code (7 Digits) </t>
  </si>
  <si>
    <t xml:space="preserve">Refund Status </t>
  </si>
  <si>
    <t>Select Quarter 1 / 2 /3 / 4</t>
  </si>
  <si>
    <t>Date of Deposit (DD/MM/YYYY)</t>
  </si>
  <si>
    <t>Tax Calculator</t>
  </si>
  <si>
    <t xml:space="preserve">Challan No (5-Digits) </t>
  </si>
  <si>
    <t xml:space="preserve">Assessment Year, Fin Year </t>
  </si>
  <si>
    <t xml:space="preserve">Particulars of Deductor </t>
  </si>
  <si>
    <t>Cheque No, Interest,  Other</t>
  </si>
  <si>
    <t xml:space="preserve">Reference No </t>
  </si>
  <si>
    <t>Gender</t>
  </si>
  <si>
    <t>Head - TDS 200</t>
  </si>
  <si>
    <t xml:space="preserve">PAN, Name </t>
  </si>
  <si>
    <t xml:space="preserve">Residential Status </t>
  </si>
  <si>
    <t xml:space="preserve">Address: Flat No; PInCode, State </t>
  </si>
  <si>
    <t xml:space="preserve">Phone, Emails </t>
  </si>
  <si>
    <t>Amount Paid</t>
  </si>
  <si>
    <t>House  Property</t>
  </si>
  <si>
    <t xml:space="preserve">Particulars of Person Responsible </t>
  </si>
  <si>
    <t xml:space="preserve">Capital Gain (Long / Short Term) </t>
  </si>
  <si>
    <t xml:space="preserve">Name, Designation, PAN </t>
  </si>
  <si>
    <t xml:space="preserve">Total Tax Deposited </t>
  </si>
  <si>
    <t>Other Sources</t>
  </si>
  <si>
    <t xml:space="preserve">Date of Deduction </t>
  </si>
  <si>
    <t>Deductions</t>
  </si>
  <si>
    <t xml:space="preserve">Phone, Emails, Mobile  </t>
  </si>
  <si>
    <t>Tax, Surcharge</t>
  </si>
  <si>
    <t>Education cess</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</si>
  <si>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</si>
  <si>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</si>
  <si>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</si>
  <si>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r>
      <t xml:space="preserve">Select Type of Statement  </t>
    </r>
    <r>
      <rPr>
        <b/>
        <sz val="12"/>
        <color rgb="FF0033CC"/>
        <rFont val="Arial"/>
        <family val="2"/>
      </rPr>
      <t>Regular</t>
    </r>
    <r>
      <rPr>
        <sz val="12"/>
        <rFont val="Arial"/>
        <family val="2"/>
      </rPr>
      <t xml:space="preserve">  / Correction </t>
    </r>
  </si>
  <si>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</si>
  <si>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</si>
  <si>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</si>
  <si>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</si>
  <si>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</si>
  <si>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</si>
  <si>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</si>
  <si>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</si>
  <si>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</si>
  <si>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</si>
  <si>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</si>
  <si>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</si>
  <si>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</si>
  <si>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</si>
  <si>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</si>
  <si>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</si>
  <si>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</si>
  <si>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</si>
  <si>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</si>
  <si>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</si>
  <si>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</si>
  <si>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t xml:space="preserve">Works Contract (Single 30000, Aggregate Rs. 100,000) if Recipient other than Ind / HUF </t>
  </si>
  <si>
    <t xml:space="preserve">3. Java RPU Utility on same path as e-TDS/TCS FVU Utility Jars </t>
  </si>
  <si>
    <t>New Interface Window  NSDL e-Gov Quarterly e-TDS/ TCS Return Preparation Utility</t>
  </si>
  <si>
    <t xml:space="preserve">Quarters </t>
  </si>
  <si>
    <t xml:space="preserve">April, May &amp; June </t>
  </si>
  <si>
    <t>July, Aug &amp; Sept</t>
  </si>
  <si>
    <t>Oct, Nov &amp; Dec</t>
  </si>
  <si>
    <t xml:space="preserve">Jan, Feb &amp; March </t>
  </si>
  <si>
    <t>April &amp;  May  3%</t>
  </si>
  <si>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</si>
  <si>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</si>
  <si>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</si>
  <si>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</si>
  <si>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</si>
  <si>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</si>
  <si>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</si>
  <si>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</si>
  <si>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</si>
  <si>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</si>
  <si>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</si>
  <si>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</si>
  <si>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</si>
  <si>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</si>
  <si>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</si>
  <si>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</si>
  <si>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</si>
  <si>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</si>
  <si>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</si>
  <si>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</si>
  <si>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</si>
  <si>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</si>
  <si>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</si>
  <si>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</si>
  <si>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</si>
  <si>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</si>
  <si>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</si>
  <si>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</si>
  <si>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</si>
  <si>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</si>
  <si>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</si>
  <si>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</si>
  <si>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</si>
  <si>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</si>
  <si>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</si>
  <si>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</si>
  <si>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</si>
  <si>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</si>
  <si>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</si>
  <si>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</si>
  <si>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</si>
  <si>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</si>
  <si>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</si>
  <si>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</si>
  <si>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</si>
  <si>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</si>
  <si>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</si>
  <si>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</si>
  <si>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</si>
  <si>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</si>
  <si>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</si>
  <si>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</si>
  <si>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</si>
  <si>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</si>
  <si>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</si>
  <si>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</si>
  <si>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</si>
  <si>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</si>
  <si>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</si>
  <si>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</si>
  <si>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</si>
  <si>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</si>
  <si>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</si>
  <si>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</si>
  <si>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r>
      <t xml:space="preserve">PANAPPLIED  </t>
    </r>
    <r>
      <rPr>
        <b/>
        <sz val="10"/>
        <color rgb="FF0033CC"/>
        <rFont val="Arial"/>
        <family val="2"/>
      </rPr>
      <t>PANINVALID</t>
    </r>
    <r>
      <rPr>
        <b/>
        <sz val="10"/>
        <color rgb="FF7030A0"/>
        <rFont val="Arial"/>
        <family val="2"/>
      </rPr>
      <t xml:space="preserve">  PANNOTABVL</t>
    </r>
  </si>
  <si>
    <t>In case of deduction of tax at higher rate due to non-availability of PAN ‘C’ remark is allowed only if deductee PAN quoted is structurally invalid. (i.e. “PANAPPLIED”, “PANINVALID” or “PANNOTAVBL”).</t>
  </si>
  <si>
    <t>Reason for Non Deduction / Lower /higher Deduction 26 Q</t>
  </si>
  <si>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</si>
  <si>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</si>
  <si>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</si>
  <si>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</si>
  <si>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</si>
  <si>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</si>
  <si>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</si>
  <si>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</si>
  <si>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</si>
  <si>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</si>
  <si>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t>Higher Rate 20%</t>
  </si>
  <si>
    <t>Senior Citizen</t>
  </si>
  <si>
    <r>
      <t xml:space="preserve">In case of </t>
    </r>
    <r>
      <rPr>
        <b/>
        <sz val="11"/>
        <color rgb="FF333333"/>
        <rFont val="Inherit"/>
      </rPr>
      <t xml:space="preserve">no deduction </t>
    </r>
    <r>
      <rPr>
        <sz val="11"/>
        <color rgb="FF333333"/>
        <rFont val="Inherit"/>
      </rPr>
      <t xml:space="preserve">on account of payment under section 197A (1F). </t>
    </r>
    <r>
      <rPr>
        <b/>
        <sz val="11"/>
        <color rgb="FF333333"/>
        <rFont val="Inherit"/>
      </rPr>
      <t xml:space="preserve">Specified Persons / Transactions </t>
    </r>
  </si>
  <si>
    <t>Issue of Form 16, 16A, etc</t>
  </si>
  <si>
    <t>Type of Recipient</t>
  </si>
  <si>
    <t>Salary  Non-Sr (Age less than 60 yrs), Sr (60-80 yrs), Super Sr Citizen (Above 80 yrs)</t>
  </si>
  <si>
    <t xml:space="preserve"> 2.5L / 3L / 5L</t>
  </si>
  <si>
    <t>Section  Code</t>
  </si>
  <si>
    <t xml:space="preserve">Amount of Tax Deposited </t>
  </si>
  <si>
    <t xml:space="preserve">Amount of Tax Deducted </t>
  </si>
  <si>
    <t>Sec 234E</t>
  </si>
  <si>
    <t xml:space="preserve">Fees for default in furnishing Quarterly TDS Return </t>
  </si>
  <si>
    <t xml:space="preserve">Rs. 200 per day </t>
  </si>
  <si>
    <t xml:space="preserve">Max: TDS Amount </t>
  </si>
  <si>
    <t xml:space="preserve">Rent on Land, Building by Individuals / HUF (if Tax Audit not required) No Need of TAN </t>
  </si>
  <si>
    <t xml:space="preserve">TDS on Payment of Immvable Property </t>
  </si>
  <si>
    <t xml:space="preserve">50 Lakhs </t>
  </si>
  <si>
    <t>Form 26QB - Form 16B</t>
  </si>
  <si>
    <t>Form 26QC - Form 16C</t>
  </si>
  <si>
    <t>Threshold limit for TDS on Rent  Rs. 240,000</t>
  </si>
  <si>
    <t>Threshold limit for TDS on Interest  Rs. 40,000</t>
  </si>
  <si>
    <t>April  2020- Feb 2021</t>
  </si>
  <si>
    <t>By 30-04-2021</t>
  </si>
  <si>
    <t xml:space="preserve">Months (FY 2020-21) </t>
  </si>
  <si>
    <t xml:space="preserve">B.Com (Hons) II Yr, Sem-IV (Jan-May 2021)           Details of Form 26Q's Sheets </t>
  </si>
  <si>
    <t xml:space="preserve">Particulars </t>
  </si>
  <si>
    <t>Deductee-1</t>
  </si>
  <si>
    <t>Deductee-2</t>
  </si>
  <si>
    <t>Deductee-3</t>
  </si>
  <si>
    <t>Deductee-4</t>
  </si>
  <si>
    <t>Dividend</t>
  </si>
  <si>
    <t>194G</t>
  </si>
  <si>
    <t>94G</t>
  </si>
  <si>
    <t>Ram and Co.</t>
  </si>
  <si>
    <t>Mohan  Sharma</t>
  </si>
  <si>
    <t>Swati Mohan</t>
  </si>
  <si>
    <t>Supriya Verma</t>
  </si>
  <si>
    <t>6454</t>
  </si>
  <si>
    <t>6453</t>
  </si>
  <si>
    <t>6450</t>
  </si>
  <si>
    <t>6452</t>
  </si>
  <si>
    <t xml:space="preserve">Rent (P &amp; M) </t>
  </si>
  <si>
    <t xml:space="preserve">Interest  on Securities (Deb) </t>
  </si>
  <si>
    <t>05001</t>
  </si>
  <si>
    <t>06001</t>
  </si>
  <si>
    <t>AXACR1321D</t>
  </si>
  <si>
    <t>ABAPS1238H</t>
  </si>
  <si>
    <t>AANPM1637U</t>
  </si>
  <si>
    <t>AACPV1365T</t>
  </si>
  <si>
    <t xml:space="preserve">Challan No provided by ICICI  Bank </t>
  </si>
  <si>
    <t xml:space="preserve">Date of Tax Deposited  (BSR 0401334) </t>
  </si>
  <si>
    <t>Single 30000  or Aggregate 100000</t>
  </si>
  <si>
    <t>Limit</t>
  </si>
  <si>
    <t>Income</t>
  </si>
  <si>
    <t>Lottery</t>
  </si>
  <si>
    <t>Insurance Comm</t>
  </si>
  <si>
    <t>40000 / 50000</t>
  </si>
  <si>
    <t>Other Interest</t>
  </si>
  <si>
    <t>Sec</t>
  </si>
  <si>
    <t>Works Contract-Ind/HUF</t>
  </si>
  <si>
    <t>Maturity of LIC</t>
  </si>
  <si>
    <t>194EE</t>
  </si>
  <si>
    <t>NSS</t>
  </si>
  <si>
    <t>Comm/ Brokerage</t>
  </si>
  <si>
    <t>15000</t>
  </si>
  <si>
    <t>Comm-Lottery Tkts</t>
  </si>
  <si>
    <t>240000</t>
  </si>
  <si>
    <t>Immoveable Prop</t>
  </si>
  <si>
    <t>5000000</t>
  </si>
  <si>
    <t>195</t>
  </si>
  <si>
    <t>Non-Resident</t>
  </si>
  <si>
    <t>Tax+SC+HEC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</si>
  <si>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</si>
  <si>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Solution to Case Study-2601</t>
  </si>
  <si>
    <r>
      <t>TDS Rate</t>
    </r>
    <r>
      <rPr>
        <sz val="8"/>
        <color theme="1"/>
        <rFont val="Arial"/>
        <family val="2"/>
      </rPr>
      <t xml:space="preserve"> </t>
    </r>
    <r>
      <rPr>
        <sz val="8"/>
        <color rgb="FF00B050"/>
        <rFont val="Arial"/>
        <family val="2"/>
      </rPr>
      <t xml:space="preserve"> (Less 25%: 14/05/20  to 31/03/21)</t>
    </r>
  </si>
  <si>
    <t>E-Filing of TDS Returns - Non-Salary (26Q)</t>
  </si>
  <si>
    <r>
      <rPr>
        <b/>
        <sz val="10"/>
        <color rgb="FFC00000"/>
        <rFont val="Arial"/>
        <family val="2"/>
      </rPr>
      <t xml:space="preserve">INFRA. ACQUIRE  LTD.  </t>
    </r>
    <r>
      <rPr>
        <b/>
        <sz val="10"/>
        <color rgb="FF0033CC"/>
        <rFont val="Arial"/>
        <family val="2"/>
      </rPr>
      <t>(TAN: DELI28147A)</t>
    </r>
  </si>
  <si>
    <r>
      <rPr>
        <b/>
        <sz val="10"/>
        <color rgb="FF00B050"/>
        <rFont val="Arial"/>
        <family val="2"/>
      </rPr>
      <t xml:space="preserve">Fin. Yr. 2020-21 (Quarter-1)   </t>
    </r>
    <r>
      <rPr>
        <b/>
        <sz val="10"/>
        <color rgb="FF002060"/>
        <rFont val="Arial"/>
        <family val="2"/>
      </rPr>
      <t xml:space="preserve"> Assessment Year 2021-22</t>
    </r>
  </si>
  <si>
    <r>
      <rPr>
        <b/>
        <sz val="8"/>
        <color rgb="FFC00000"/>
        <rFont val="Arial"/>
        <family val="2"/>
      </rPr>
      <t>Case-2601</t>
    </r>
    <r>
      <rPr>
        <sz val="8"/>
        <color theme="1"/>
        <rFont val="Arial"/>
        <family val="2"/>
      </rPr>
      <t xml:space="preserve"> Pg-32</t>
    </r>
    <r>
      <rPr>
        <b/>
        <sz val="8"/>
        <color rgb="FF00B0F0"/>
        <rFont val="Arial"/>
        <family val="2"/>
      </rPr>
      <t xml:space="preserve"> Varun &amp; Jyoti</t>
    </r>
    <r>
      <rPr>
        <sz val="8"/>
        <color theme="1"/>
        <rFont val="Arial"/>
        <family val="2"/>
      </rPr>
      <t xml:space="preserve"> First Edition-Jan 2021</t>
    </r>
  </si>
  <si>
    <t>4JA</t>
  </si>
  <si>
    <t>Codes</t>
  </si>
  <si>
    <t>4EE</t>
  </si>
  <si>
    <t>194-I(a)</t>
  </si>
  <si>
    <t>194-I(b)</t>
  </si>
  <si>
    <t>Professional Fees</t>
  </si>
  <si>
    <t>9IA</t>
  </si>
  <si>
    <t>4JB</t>
  </si>
  <si>
    <t>193</t>
  </si>
  <si>
    <t>194I(a)</t>
  </si>
  <si>
    <r>
      <t>Has Address Changed last Return</t>
    </r>
    <r>
      <rPr>
        <b/>
        <i/>
        <sz val="11"/>
        <rFont val="Arial"/>
        <family val="2"/>
      </rPr>
      <t xml:space="preserve"> </t>
    </r>
    <r>
      <rPr>
        <b/>
        <i/>
        <sz val="11"/>
        <color rgb="FF080CB8"/>
        <rFont val="Arial"/>
        <family val="2"/>
      </rPr>
      <t>No</t>
    </r>
  </si>
  <si>
    <t>Single 30000, Aggregate 100,000</t>
  </si>
  <si>
    <t>Single or  Aggregate  30000</t>
  </si>
  <si>
    <t xml:space="preserve">Rent - P &amp; M </t>
  </si>
  <si>
    <t xml:space="preserve">Techanical Fees/ Royalty </t>
  </si>
  <si>
    <t>Single or Aggregate  30000</t>
  </si>
  <si>
    <t>Insurance  Comm-Comp</t>
  </si>
  <si>
    <t xml:space="preserve">Interest on Sec (Debentures) </t>
  </si>
  <si>
    <t xml:space="preserve">Interest  on Securities </t>
  </si>
  <si>
    <t xml:space="preserve">Other Interest (Banks/PO) </t>
  </si>
  <si>
    <t xml:space="preserve">Rent - L &amp; B;    F &amp; F </t>
  </si>
  <si>
    <t>Tax Deducted in Apr-2020</t>
  </si>
  <si>
    <r>
      <t xml:space="preserve">Services - eTDS / TCS      </t>
    </r>
    <r>
      <rPr>
        <sz val="12"/>
        <color theme="9" tint="-0.249977111117893"/>
        <rFont val="Arial"/>
        <family val="2"/>
      </rPr>
      <t xml:space="preserve"> (Tax Deducted at Source / Tax Collected at Source)</t>
    </r>
  </si>
  <si>
    <r>
      <t xml:space="preserve">e-TDS / e-TCS  RPU </t>
    </r>
    <r>
      <rPr>
        <sz val="12"/>
        <color rgb="FF0033CC"/>
        <rFont val="Arial"/>
        <family val="2"/>
      </rPr>
      <t xml:space="preserve">  (Return Preparation Utility) </t>
    </r>
  </si>
  <si>
    <r>
      <t>RPU</t>
    </r>
    <r>
      <rPr>
        <sz val="12"/>
        <color rgb="FF0033CC"/>
        <rFont val="Arial"/>
        <family val="2"/>
      </rPr>
      <t xml:space="preserve"> </t>
    </r>
    <r>
      <rPr>
        <sz val="12"/>
        <color rgb="FF333333"/>
        <rFont val="Inherit"/>
      </rPr>
      <t xml:space="preserve">for Quarterly Returns     (April-June;  July-Sept;  Oct-Dec &amp; Jan-Mar) </t>
    </r>
  </si>
  <si>
    <t>Download RPU Version 3.5</t>
  </si>
  <si>
    <t>Save Folder  RPU_3.5 Zip (14 MBs)</t>
  </si>
  <si>
    <r>
      <t xml:space="preserve">Extract to  </t>
    </r>
    <r>
      <rPr>
        <sz val="12"/>
        <rFont val="Arial"/>
        <family val="2"/>
      </rPr>
      <t>RPU_3.5</t>
    </r>
  </si>
  <si>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</si>
  <si>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</si>
  <si>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</si>
  <si>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</si>
  <si>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</si>
  <si>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https://drive.google.com/open?id=1KAj_a3xznsFUnbmyeOORyMZdTAZwbyQW</t>
  </si>
  <si>
    <r>
      <t xml:space="preserve">Two Options:   Open a Saved Regular File  or  </t>
    </r>
    <r>
      <rPr>
        <b/>
        <sz val="12"/>
        <color rgb="FF0033CC"/>
        <rFont val="Arial"/>
        <family val="2"/>
      </rPr>
      <t>Click to Continue</t>
    </r>
    <r>
      <rPr>
        <sz val="12"/>
        <color rgb="FF0033CC"/>
        <rFont val="Arial"/>
        <family val="2"/>
      </rPr>
      <t xml:space="preserve"> </t>
    </r>
  </si>
  <si>
    <r>
      <t>Select Form</t>
    </r>
    <r>
      <rPr>
        <b/>
        <sz val="12"/>
        <color rgb="FF0033CC"/>
        <rFont val="Arial"/>
        <family val="2"/>
      </rPr>
      <t xml:space="preserve"> </t>
    </r>
    <r>
      <rPr>
        <b/>
        <sz val="12"/>
        <color rgb="FFC00000"/>
        <rFont val="Arial"/>
        <family val="2"/>
      </rPr>
      <t xml:space="preserve"> 26Q    </t>
    </r>
    <r>
      <rPr>
        <sz val="12"/>
        <rFont val="Arial"/>
        <family val="2"/>
      </rPr>
      <t xml:space="preserve">     </t>
    </r>
  </si>
  <si>
    <r>
      <rPr>
        <b/>
        <sz val="10"/>
        <color rgb="FFC00000"/>
        <rFont val="Arial"/>
        <family val="2"/>
      </rPr>
      <t xml:space="preserve">TDS by Banks, Companies, Insurance, etc (FY 2020-21) </t>
    </r>
    <r>
      <rPr>
        <sz val="10"/>
        <color theme="1"/>
        <rFont val="Arial"/>
        <family val="2"/>
      </rPr>
      <t xml:space="preserve">     </t>
    </r>
    <r>
      <rPr>
        <b/>
        <sz val="10"/>
        <color rgb="FF0033CC"/>
        <rFont val="Arial"/>
        <family val="2"/>
      </rPr>
      <t xml:space="preserve">  Tax Deducted, Date of Deposit, Interest, Issue of Form 16A </t>
    </r>
  </si>
  <si>
    <t>FY  2020-21    TDS  Tax Rates          Less 25% (14-05-2020 to 31-03-2021)</t>
  </si>
  <si>
    <t xml:space="preserve">Zupiter &amp; Co. </t>
  </si>
  <si>
    <t>Rohan Sharma</t>
  </si>
  <si>
    <t>Priya Mohan &amp; Associates</t>
  </si>
  <si>
    <t>Shradha Verma</t>
  </si>
  <si>
    <r>
      <rPr>
        <b/>
        <sz val="8"/>
        <color rgb="FFC00000"/>
        <rFont val="Arial"/>
        <family val="2"/>
      </rPr>
      <t>Case-2602</t>
    </r>
    <r>
      <rPr>
        <sz val="8"/>
        <color theme="1"/>
        <rFont val="Arial"/>
        <family val="2"/>
      </rPr>
      <t xml:space="preserve"> Pg-34</t>
    </r>
    <r>
      <rPr>
        <b/>
        <sz val="8"/>
        <color rgb="FF00B0F0"/>
        <rFont val="Arial"/>
        <family val="2"/>
      </rPr>
      <t xml:space="preserve"> Varun &amp; Jyoti</t>
    </r>
    <r>
      <rPr>
        <sz val="8"/>
        <color theme="1"/>
        <rFont val="Arial"/>
        <family val="2"/>
      </rPr>
      <t xml:space="preserve"> First Edition-Jan 2021</t>
    </r>
  </si>
  <si>
    <r>
      <rPr>
        <b/>
        <sz val="10"/>
        <color rgb="FFC00000"/>
        <rFont val="Arial"/>
        <family val="2"/>
      </rPr>
      <t xml:space="preserve">MIRA PVT. LTD.  </t>
    </r>
    <r>
      <rPr>
        <b/>
        <sz val="10"/>
        <color rgb="FF0033CC"/>
        <rFont val="Arial"/>
        <family val="2"/>
      </rPr>
      <t>(TAN: DELM49174A)</t>
    </r>
  </si>
  <si>
    <t>COCKZ1621H</t>
  </si>
  <si>
    <t>AAAPS1638F</t>
  </si>
  <si>
    <t>ABNFP4567H</t>
  </si>
  <si>
    <t>ADCPV6865R</t>
  </si>
  <si>
    <t>Firm</t>
  </si>
  <si>
    <t>3454</t>
  </si>
  <si>
    <t>3453</t>
  </si>
  <si>
    <t>3450</t>
  </si>
  <si>
    <t>3452</t>
  </si>
  <si>
    <t xml:space="preserve">Rent (L &amp; B) </t>
  </si>
  <si>
    <t xml:space="preserve">Interest  on Sec. (Non-Deb) </t>
  </si>
  <si>
    <t>05601</t>
  </si>
  <si>
    <t>06502</t>
  </si>
  <si>
    <t>07504</t>
  </si>
  <si>
    <t>194I(b)</t>
  </si>
  <si>
    <t>Solution to Case Study-2602</t>
  </si>
  <si>
    <t xml:space="preserve">Date of Tax Deposited  (BSR 0404534) </t>
  </si>
  <si>
    <r>
      <rPr>
        <b/>
        <sz val="8"/>
        <color rgb="FFC00000"/>
        <rFont val="Arial"/>
        <family val="2"/>
      </rPr>
      <t>Case-2603</t>
    </r>
    <r>
      <rPr>
        <sz val="8"/>
        <color theme="1"/>
        <rFont val="Arial"/>
        <family val="2"/>
      </rPr>
      <t xml:space="preserve"> Pg-36</t>
    </r>
    <r>
      <rPr>
        <b/>
        <sz val="8"/>
        <color rgb="FF00B0F0"/>
        <rFont val="Arial"/>
        <family val="2"/>
      </rPr>
      <t xml:space="preserve"> Varun &amp; Jyoti</t>
    </r>
    <r>
      <rPr>
        <sz val="8"/>
        <color theme="1"/>
        <rFont val="Arial"/>
        <family val="2"/>
      </rPr>
      <t xml:space="preserve"> First Edition-Jan 2021</t>
    </r>
  </si>
  <si>
    <t>Solution to Case Study-2604</t>
  </si>
  <si>
    <r>
      <rPr>
        <b/>
        <sz val="8"/>
        <color rgb="FFC00000"/>
        <rFont val="Arial"/>
        <family val="2"/>
      </rPr>
      <t>Case-2604</t>
    </r>
    <r>
      <rPr>
        <sz val="8"/>
        <color theme="1"/>
        <rFont val="Arial"/>
        <family val="2"/>
      </rPr>
      <t xml:space="preserve"> Pg-38</t>
    </r>
    <r>
      <rPr>
        <b/>
        <sz val="8"/>
        <color rgb="FF00B0F0"/>
        <rFont val="Arial"/>
        <family val="2"/>
      </rPr>
      <t xml:space="preserve"> Varun &amp; Jyoti</t>
    </r>
    <r>
      <rPr>
        <sz val="8"/>
        <color theme="1"/>
        <rFont val="Arial"/>
        <family val="2"/>
      </rPr>
      <t xml:space="preserve"> First Edition-Jan 2021</t>
    </r>
  </si>
  <si>
    <t>Deductee-5</t>
  </si>
  <si>
    <r>
      <rPr>
        <b/>
        <sz val="10"/>
        <color rgb="FF00B050"/>
        <rFont val="Arial"/>
        <family val="2"/>
      </rPr>
      <t xml:space="preserve">Fin. Yr. 2020-21 (Quarter-2)   </t>
    </r>
    <r>
      <rPr>
        <b/>
        <sz val="10"/>
        <color rgb="FF002060"/>
        <rFont val="Arial"/>
        <family val="2"/>
      </rPr>
      <t xml:space="preserve"> Assessment Year 2021-22</t>
    </r>
  </si>
  <si>
    <t xml:space="preserve">Kanta and Co. </t>
  </si>
  <si>
    <t>Kritika Ahuja</t>
  </si>
  <si>
    <t>Priya Malhotra</t>
  </si>
  <si>
    <t>Ankit Oberoi</t>
  </si>
  <si>
    <t>Baboo Associates</t>
  </si>
  <si>
    <t>3455</t>
  </si>
  <si>
    <t>3451</t>
  </si>
  <si>
    <t>3458</t>
  </si>
  <si>
    <t>Consultancy</t>
  </si>
  <si>
    <t>Insuarance Commission</t>
  </si>
  <si>
    <t>00811</t>
  </si>
  <si>
    <t>00987</t>
  </si>
  <si>
    <t>01014</t>
  </si>
  <si>
    <r>
      <t xml:space="preserve">Submission of Form </t>
    </r>
    <r>
      <rPr>
        <i/>
        <sz val="9"/>
        <color theme="1"/>
        <rFont val="Arial"/>
        <family val="2"/>
      </rPr>
      <t>(Certificate No A7D8234509)</t>
    </r>
  </si>
  <si>
    <t>Form 13           TDS @ 4%</t>
  </si>
  <si>
    <t>ABFFK1856H</t>
  </si>
  <si>
    <t>ABAPA1488H</t>
  </si>
  <si>
    <t>AANPM1947U</t>
  </si>
  <si>
    <t>ADCPO7245T</t>
  </si>
  <si>
    <t>ABCFB2127W</t>
  </si>
  <si>
    <r>
      <rPr>
        <b/>
        <sz val="10"/>
        <color rgb="FFC00000"/>
        <rFont val="Arial"/>
        <family val="2"/>
      </rPr>
      <t xml:space="preserve">SABRAWAL  &amp; ASSOCIATES   </t>
    </r>
    <r>
      <rPr>
        <b/>
        <sz val="10"/>
        <color rgb="FF0033CC"/>
        <rFont val="Arial"/>
        <family val="2"/>
      </rPr>
      <t>(TAN: DELS42358B)</t>
    </r>
  </si>
  <si>
    <t>Solution to Case Study-2603</t>
  </si>
  <si>
    <t xml:space="preserve">Date of Tax Deposited  (BSR 0420014) </t>
  </si>
  <si>
    <t xml:space="preserve">Challan No provided by HDFC  Bank </t>
  </si>
  <si>
    <r>
      <rPr>
        <b/>
        <sz val="10"/>
        <color rgb="FFC00000"/>
        <rFont val="Arial"/>
        <family val="2"/>
      </rPr>
      <t xml:space="preserve">KBC PRODUCTION LTD.   </t>
    </r>
    <r>
      <rPr>
        <b/>
        <sz val="10"/>
        <color rgb="FF0033CC"/>
        <rFont val="Arial"/>
        <family val="2"/>
      </rPr>
      <t>(TAN: DELK21287A)</t>
    </r>
  </si>
  <si>
    <t xml:space="preserve">Date of Tax Deposited  (BSR 0428734) </t>
  </si>
  <si>
    <t>Rohit Sharma</t>
  </si>
  <si>
    <t>Riya Malhotra</t>
  </si>
  <si>
    <t>Smriti Sharma</t>
  </si>
  <si>
    <t>Sahil Mishra</t>
  </si>
  <si>
    <t>Individual</t>
  </si>
  <si>
    <t>7814</t>
  </si>
  <si>
    <t>7815</t>
  </si>
  <si>
    <t>7812</t>
  </si>
  <si>
    <t>7816</t>
  </si>
  <si>
    <t>7817</t>
  </si>
  <si>
    <t xml:space="preserve">Lottery Winning </t>
  </si>
  <si>
    <t>Commission on Sale of Lottery Tickets</t>
  </si>
  <si>
    <t>00863</t>
  </si>
  <si>
    <t>00910</t>
  </si>
  <si>
    <t>01098</t>
  </si>
  <si>
    <t>ACAFM1521D</t>
  </si>
  <si>
    <t>AAAPS1568H</t>
  </si>
  <si>
    <t>ABNPM1637U</t>
  </si>
  <si>
    <t>AACPS1945T</t>
  </si>
  <si>
    <t>AADPM2875H</t>
  </si>
  <si>
    <t xml:space="preserve">  Single  or Aggregate 30000</t>
  </si>
  <si>
    <t xml:space="preserve">Mamta and Co. </t>
  </si>
</sst>
</file>

<file path=xl/styles.xml><?xml version="1.0" encoding="utf-8"?>
<styleSheet xmlns="http://schemas.openxmlformats.org/spreadsheetml/2006/main" xmlns:mc="http://schemas.openxmlformats.org/markup-compatibility/2006" xmlns:x14ac="http://schemas.microsoft.com/office/spreadsheetml/2009/9/ac" mc:Ignorable="x14ac">
  <fonts count="117">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9"/>
      <color theme="0"/>
      <name val="Arial"/>
      <family val="2"/>
    </font>
    <font>
      <b/>
      <sz val="9"/>
      <color rgb="FFC00000"/>
      <name val="Arial"/>
      <family val="2"/>
    </font>
    <font>
      <sz val="12"/>
      <name val="Arial"/>
      <family val="2"/>
    </font>
    <font>
      <b/>
      <sz val="10"/>
      <color rgb="FF7030A0"/>
      <name val="Arial"/>
      <family val="2"/>
    </font>
    <font>
      <b/>
      <sz val="12"/>
      <name val="Arial"/>
      <family val="2"/>
    </font>
    <font>
      <sz val="14"/>
      <color rgb="FFC00000"/>
      <name val="Arial"/>
      <family val="2"/>
    </font>
    <font>
      <i/>
      <sz val="9"/>
      <color rgb="FF7030A0"/>
      <name val="Arial"/>
      <family val="2"/>
    </font>
    <font>
      <sz val="9"/>
      <color rgb="FF0033CC"/>
      <name val="Arial"/>
      <family val="2"/>
    </font>
    <font>
      <i/>
      <sz val="11"/>
      <color rgb="FFC00000"/>
      <name val="Arial"/>
      <family val="2"/>
    </font>
    <font>
      <sz val="14"/>
      <color theme="1"/>
      <name val="Arial"/>
      <family val="2"/>
    </font>
    <font>
      <sz val="14"/>
      <color rgb="FF0000FF"/>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14"/>
      <color rgb="FFC00000"/>
      <name val="Arial"/>
      <family val="2"/>
    </font>
    <font>
      <b/>
      <sz val="14"/>
      <color rgb="FF100373"/>
      <name val="Arial"/>
      <family val="2"/>
    </font>
    <font>
      <b/>
      <sz val="14"/>
      <color rgb="FF2007B9"/>
      <name val="Arial"/>
      <family val="2"/>
    </font>
    <font>
      <b/>
      <sz val="14"/>
      <color rgb="FF7030A0"/>
      <name val="Arial"/>
      <family val="2"/>
    </font>
    <font>
      <b/>
      <sz val="10"/>
      <color rgb="FF0033CC"/>
      <name val="Arial"/>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333333"/>
      <name val="Inherit"/>
    </font>
    <font>
      <b/>
      <sz val="11"/>
      <color rgb="FF333333"/>
      <name val="Inherit"/>
    </font>
    <font>
      <i/>
      <sz val="11"/>
      <color rgb="FF212529"/>
      <name val="Arial"/>
      <family val="2"/>
    </font>
    <font>
      <b/>
      <sz val="12"/>
      <color rgb="FFC00000"/>
      <name val="Inherit"/>
    </font>
    <font>
      <sz val="14"/>
      <color theme="7" tint="0.39997558519241921"/>
      <name val="Arial"/>
      <family val="2"/>
    </font>
    <font>
      <b/>
      <sz val="12"/>
      <color theme="7" tint="0.39997558519241921"/>
      <name val="Arial"/>
      <family val="2"/>
    </font>
    <font>
      <i/>
      <sz val="10"/>
      <color theme="1"/>
      <name val="Arial Narrow"/>
      <family val="2"/>
    </font>
    <font>
      <sz val="10"/>
      <color rgb="FF0033CC"/>
      <name val="Arial"/>
      <family val="2"/>
    </font>
    <font>
      <sz val="9"/>
      <color theme="1"/>
      <name val="Arial Narrow"/>
      <family val="2"/>
    </font>
    <font>
      <sz val="9"/>
      <color rgb="FF0033CC"/>
      <name val="Arial Narrow"/>
      <family val="2"/>
    </font>
    <font>
      <sz val="9"/>
      <color rgb="FF7030A0"/>
      <name val="Arial Narrow"/>
      <family val="2"/>
    </font>
    <font>
      <sz val="8"/>
      <color rgb="FF7030A0"/>
      <name val="Arial Narrow"/>
      <family val="2"/>
    </font>
    <font>
      <sz val="9"/>
      <color theme="6" tint="-0.499984740745262"/>
      <name val="Arial Narrow"/>
      <family val="2"/>
    </font>
    <font>
      <sz val="8"/>
      <color theme="6" tint="-0.499984740745262"/>
      <name val="Arial Narrow"/>
      <family val="2"/>
    </font>
    <font>
      <sz val="9"/>
      <color theme="9" tint="-0.249977111117893"/>
      <name val="Arial Narrow"/>
      <family val="2"/>
    </font>
    <font>
      <sz val="9"/>
      <color theme="5" tint="-0.249977111117893"/>
      <name val="Arial Narrow"/>
      <family val="2"/>
    </font>
    <font>
      <sz val="9"/>
      <color theme="3" tint="-0.249977111117893"/>
      <name val="Arial Narrow"/>
      <family val="2"/>
    </font>
    <font>
      <sz val="8"/>
      <color theme="3" tint="-0.249977111117893"/>
      <name val="Arial Narrow"/>
      <family val="2"/>
    </font>
    <font>
      <sz val="9"/>
      <color rgb="FFFF0000"/>
      <name val="Arial Narrow"/>
      <family val="2"/>
    </font>
    <font>
      <i/>
      <sz val="8"/>
      <color theme="1"/>
      <name val="Arial Narrow"/>
      <family val="2"/>
    </font>
    <font>
      <i/>
      <sz val="8"/>
      <color rgb="FFC00000"/>
      <name val="Arial Narrow"/>
      <family val="2"/>
    </font>
    <font>
      <i/>
      <sz val="8"/>
      <color rgb="FF0033CC"/>
      <name val="Arial Narrow"/>
      <family val="2"/>
    </font>
    <font>
      <i/>
      <sz val="8"/>
      <color rgb="FF7030A0"/>
      <name val="Arial Narrow"/>
      <family val="2"/>
    </font>
    <font>
      <sz val="10"/>
      <color rgb="FF00B050"/>
      <name val="Arial"/>
      <family val="2"/>
    </font>
    <font>
      <sz val="8"/>
      <color rgb="FF00B050"/>
      <name val="Arial"/>
      <family val="2"/>
    </font>
    <font>
      <sz val="8"/>
      <color rgb="FF7030A0"/>
      <name val="Arial"/>
      <family val="2"/>
    </font>
    <font>
      <b/>
      <sz val="8"/>
      <color rgb="FFC00000"/>
      <name val="Inherit"/>
    </font>
    <font>
      <b/>
      <sz val="9"/>
      <color rgb="FF0033CC"/>
      <name val="Arial"/>
      <family val="2"/>
    </font>
    <font>
      <b/>
      <sz val="10"/>
      <color rgb="FF00B050"/>
      <name val="Arial"/>
      <family val="2"/>
    </font>
    <font>
      <b/>
      <sz val="10"/>
      <color rgb="FF002060"/>
      <name val="Arial"/>
      <family val="2"/>
    </font>
    <font>
      <b/>
      <sz val="8"/>
      <color rgb="FFC00000"/>
      <name val="Arial"/>
      <family val="2"/>
    </font>
    <font>
      <b/>
      <sz val="8"/>
      <color rgb="FF00B0F0"/>
      <name val="Arial"/>
      <family val="2"/>
    </font>
    <font>
      <sz val="8"/>
      <color theme="1"/>
      <name val="Arial Narrow"/>
      <family val="2"/>
    </font>
    <font>
      <b/>
      <sz val="8"/>
      <color rgb="FF0033CC"/>
      <name val="Arial"/>
      <family val="2"/>
    </font>
    <font>
      <sz val="12"/>
      <color theme="9" tint="-0.249977111117893"/>
      <name val="Arial"/>
      <family val="2"/>
    </font>
    <font>
      <sz val="12"/>
      <color rgb="FF0033CC"/>
      <name val="Arial"/>
      <family val="2"/>
    </font>
    <font>
      <sz val="11"/>
      <color rgb="FF0033CC"/>
      <name val="Arial"/>
      <family val="2"/>
    </font>
    <font>
      <sz val="10"/>
      <color theme="7" tint="-0.249977111117893"/>
      <name val="Arial"/>
      <family val="2"/>
    </font>
    <font>
      <i/>
      <sz val="9"/>
      <color theme="1"/>
      <name val="Arial"/>
      <family val="2"/>
    </font>
    <font>
      <sz val="9"/>
      <color rgb="FFC00000"/>
      <name val="Arial Narrow"/>
      <family val="2"/>
    </font>
  </fonts>
  <fills count="1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6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DDDDDD"/>
      </left>
      <right/>
      <top style="medium">
        <color rgb="FFDDDDDD"/>
      </top>
      <bottom style="medium">
        <color rgb="FFDDDDDD"/>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4" fillId="0" borderId="0"/>
    <xf numFmtId="0" fontId="15" fillId="0" borderId="0"/>
    <xf numFmtId="0" fontId="36" fillId="0" borderId="0"/>
    <xf numFmtId="0" fontId="4" fillId="0" borderId="0"/>
  </cellStyleXfs>
  <cellXfs count="588">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0" fontId="4" fillId="0" borderId="0" xfId="1" applyFont="1"/>
    <xf numFmtId="0" fontId="44" fillId="0" borderId="0" xfId="0" applyFont="1" applyFill="1" applyAlignment="1">
      <alignment horizontal="left" indent="1"/>
    </xf>
    <xf numFmtId="14" fontId="3" fillId="0" borderId="4" xfId="0" applyNumberFormat="1" applyFont="1" applyFill="1" applyBorder="1" applyAlignment="1">
      <alignment horizontal="center" wrapText="1"/>
    </xf>
    <xf numFmtId="0" fontId="46" fillId="0" borderId="0" xfId="0" applyFont="1" applyFill="1" applyBorder="1" applyAlignment="1">
      <alignment horizontal="center" shrinkToFit="1"/>
    </xf>
    <xf numFmtId="0" fontId="46" fillId="0" borderId="0" xfId="0" applyFont="1" applyFill="1"/>
    <xf numFmtId="0" fontId="46" fillId="0" borderId="0" xfId="0" applyFont="1" applyFill="1" applyAlignment="1">
      <alignment horizontal="left" wrapText="1"/>
    </xf>
    <xf numFmtId="0" fontId="46" fillId="0" borderId="0" xfId="0" applyFont="1" applyFill="1" applyAlignment="1">
      <alignment horizontal="left" indent="2"/>
    </xf>
    <xf numFmtId="0" fontId="46" fillId="0" borderId="0" xfId="0" applyFont="1"/>
    <xf numFmtId="0" fontId="46" fillId="0" borderId="0" xfId="0" applyFont="1" applyAlignment="1">
      <alignment horizontal="center"/>
    </xf>
    <xf numFmtId="0" fontId="46" fillId="0" borderId="0" xfId="0" applyFont="1" applyFill="1" applyAlignment="1">
      <alignment horizontal="center"/>
    </xf>
    <xf numFmtId="0" fontId="46" fillId="0" borderId="0" xfId="0" applyFont="1" applyAlignment="1">
      <alignment horizontal="left" indent="2"/>
    </xf>
    <xf numFmtId="9" fontId="46" fillId="0" borderId="0" xfId="0" applyNumberFormat="1" applyFont="1" applyFill="1" applyAlignment="1">
      <alignment horizontal="center"/>
    </xf>
    <xf numFmtId="9" fontId="46" fillId="0" borderId="0" xfId="0" applyNumberFormat="1" applyFont="1" applyAlignment="1">
      <alignment horizontal="center"/>
    </xf>
    <xf numFmtId="0" fontId="39" fillId="0" borderId="0" xfId="1" applyFont="1" applyFill="1" applyAlignment="1"/>
    <xf numFmtId="0" fontId="63" fillId="0" borderId="0" xfId="0" applyFont="1" applyFill="1" applyAlignment="1">
      <alignment horizontal="left" indent="2"/>
    </xf>
    <xf numFmtId="0" fontId="63" fillId="0" borderId="0" xfId="0" applyFont="1" applyFill="1" applyBorder="1" applyAlignment="1">
      <alignment horizontal="center" shrinkToFit="1"/>
    </xf>
    <xf numFmtId="0" fontId="64" fillId="0" borderId="0" xfId="0" applyFont="1" applyFill="1" applyAlignment="1">
      <alignment horizontal="left" indent="2"/>
    </xf>
    <xf numFmtId="0" fontId="64" fillId="0" borderId="0" xfId="0" applyFont="1" applyFill="1" applyBorder="1" applyAlignment="1">
      <alignment horizontal="center" shrinkToFit="1"/>
    </xf>
    <xf numFmtId="0" fontId="65" fillId="0" borderId="0" xfId="0" applyFont="1" applyFill="1" applyAlignment="1">
      <alignment horizontal="left" indent="2"/>
    </xf>
    <xf numFmtId="0" fontId="66" fillId="0" borderId="0" xfId="0" applyFont="1" applyAlignment="1">
      <alignment horizontal="left" indent="2"/>
    </xf>
    <xf numFmtId="0" fontId="66" fillId="0" borderId="0" xfId="0" applyFont="1" applyBorder="1" applyAlignment="1">
      <alignment horizontal="center" shrinkToFit="1"/>
    </xf>
    <xf numFmtId="0" fontId="51" fillId="2" borderId="0" xfId="0" applyFont="1" applyFill="1" applyBorder="1" applyAlignment="1">
      <alignment horizontal="center" vertical="center" shrinkToFit="1"/>
    </xf>
    <xf numFmtId="0" fontId="51" fillId="2" borderId="0" xfId="0" applyFont="1" applyFill="1" applyAlignment="1">
      <alignment horizontal="center" vertical="center"/>
    </xf>
    <xf numFmtId="0" fontId="67" fillId="2" borderId="0" xfId="0" applyFont="1" applyFill="1" applyAlignment="1">
      <alignment horizontal="center" vertical="center"/>
    </xf>
    <xf numFmtId="0" fontId="52" fillId="0" borderId="0" xfId="0" applyFont="1" applyFill="1" applyBorder="1" applyAlignment="1">
      <alignment horizontal="center"/>
    </xf>
    <xf numFmtId="49" fontId="3" fillId="0" borderId="33" xfId="0" applyNumberFormat="1" applyFont="1" applyFill="1" applyBorder="1" applyAlignment="1">
      <alignment horizontal="center"/>
    </xf>
    <xf numFmtId="0" fontId="53" fillId="3" borderId="39" xfId="1" applyFont="1" applyFill="1" applyBorder="1" applyAlignment="1"/>
    <xf numFmtId="0" fontId="39" fillId="3" borderId="39" xfId="1" applyFont="1" applyFill="1" applyBorder="1" applyAlignment="1">
      <alignment horizontal="left" indent="2"/>
    </xf>
    <xf numFmtId="0" fontId="39" fillId="3" borderId="39" xfId="1" applyFont="1" applyFill="1" applyBorder="1" applyAlignment="1"/>
    <xf numFmtId="0" fontId="56" fillId="3" borderId="39" xfId="1" applyFont="1" applyFill="1" applyBorder="1" applyAlignment="1"/>
    <xf numFmtId="0" fontId="39" fillId="3" borderId="40" xfId="1" applyFont="1" applyFill="1" applyBorder="1" applyAlignment="1"/>
    <xf numFmtId="0" fontId="16" fillId="5" borderId="11" xfId="1" applyFont="1" applyFill="1" applyBorder="1" applyAlignment="1">
      <alignment horizontal="center"/>
    </xf>
    <xf numFmtId="14" fontId="16" fillId="8" borderId="16" xfId="1" applyNumberFormat="1" applyFont="1" applyFill="1" applyBorder="1" applyAlignment="1">
      <alignment horizontal="center"/>
    </xf>
    <xf numFmtId="10" fontId="16" fillId="8" borderId="16" xfId="1" applyNumberFormat="1" applyFont="1" applyFill="1" applyBorder="1" applyAlignment="1">
      <alignment horizontal="center"/>
    </xf>
    <xf numFmtId="0" fontId="7" fillId="12" borderId="38" xfId="0" applyFont="1" applyFill="1" applyBorder="1" applyAlignment="1">
      <alignment horizontal="center"/>
    </xf>
    <xf numFmtId="0" fontId="7" fillId="12" borderId="4" xfId="0" applyFont="1" applyFill="1" applyBorder="1" applyAlignment="1">
      <alignment horizontal="left" indent="1"/>
    </xf>
    <xf numFmtId="14" fontId="7" fillId="12" borderId="4" xfId="0" applyNumberFormat="1" applyFont="1" applyFill="1" applyBorder="1" applyAlignment="1">
      <alignment horizontal="center"/>
    </xf>
    <xf numFmtId="0" fontId="7" fillId="12" borderId="33" xfId="0" applyFont="1" applyFill="1" applyBorder="1" applyAlignment="1"/>
    <xf numFmtId="0" fontId="7" fillId="0" borderId="38"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33" xfId="0" applyFont="1" applyFill="1" applyBorder="1" applyAlignment="1"/>
    <xf numFmtId="0" fontId="7" fillId="0" borderId="45" xfId="0" applyFont="1" applyFill="1" applyBorder="1" applyAlignment="1">
      <alignment horizontal="center"/>
    </xf>
    <xf numFmtId="0" fontId="7" fillId="0" borderId="46" xfId="0" applyFont="1" applyFill="1" applyBorder="1" applyAlignment="1">
      <alignment horizontal="left" indent="1"/>
    </xf>
    <xf numFmtId="14" fontId="7" fillId="0" borderId="46" xfId="0" applyNumberFormat="1" applyFont="1" applyFill="1" applyBorder="1" applyAlignment="1">
      <alignment horizontal="center"/>
    </xf>
    <xf numFmtId="0" fontId="76" fillId="13" borderId="42" xfId="0" applyFont="1" applyFill="1" applyBorder="1" applyAlignment="1">
      <alignment horizontal="center" vertical="center"/>
    </xf>
    <xf numFmtId="0" fontId="76" fillId="13" borderId="43" xfId="0" applyFont="1" applyFill="1" applyBorder="1" applyAlignment="1">
      <alignment horizontal="center" vertical="center"/>
    </xf>
    <xf numFmtId="0" fontId="37" fillId="13" borderId="43" xfId="0" applyFont="1" applyFill="1" applyBorder="1" applyAlignment="1">
      <alignment horizontal="center" vertical="center"/>
    </xf>
    <xf numFmtId="0" fontId="73" fillId="8" borderId="43" xfId="0" applyFont="1" applyFill="1" applyBorder="1" applyAlignment="1">
      <alignment horizontal="center"/>
    </xf>
    <xf numFmtId="17" fontId="74" fillId="8" borderId="34" xfId="0" applyNumberFormat="1" applyFont="1" applyFill="1" applyBorder="1" applyAlignment="1">
      <alignment horizontal="center"/>
    </xf>
    <xf numFmtId="17" fontId="74" fillId="8" borderId="49" xfId="0" applyNumberFormat="1" applyFont="1" applyFill="1" applyBorder="1" applyAlignment="1">
      <alignment horizontal="center"/>
    </xf>
    <xf numFmtId="0" fontId="7" fillId="8" borderId="41" xfId="0" applyFont="1" applyFill="1" applyBorder="1" applyAlignment="1">
      <alignment horizontal="center"/>
    </xf>
    <xf numFmtId="0" fontId="3" fillId="0" borderId="23" xfId="0" applyFont="1" applyFill="1" applyBorder="1" applyAlignment="1">
      <alignment horizontal="left" indent="2"/>
    </xf>
    <xf numFmtId="0" fontId="8" fillId="2" borderId="0" xfId="0" applyFont="1" applyFill="1" applyAlignment="1">
      <alignment horizontal="center" vertical="center"/>
    </xf>
    <xf numFmtId="0" fontId="42" fillId="0" borderId="0" xfId="0" applyFont="1" applyFill="1" applyAlignment="1">
      <alignment horizontal="center"/>
    </xf>
    <xf numFmtId="0" fontId="42" fillId="0" borderId="0" xfId="0" applyFont="1" applyAlignment="1">
      <alignment horizontal="center"/>
    </xf>
    <xf numFmtId="0" fontId="46" fillId="0" borderId="0" xfId="0" applyFont="1" applyAlignment="1">
      <alignment horizontal="left" indent="1"/>
    </xf>
    <xf numFmtId="0" fontId="46" fillId="2" borderId="0" xfId="0" applyFont="1" applyFill="1"/>
    <xf numFmtId="0" fontId="3" fillId="0" borderId="31" xfId="0" applyFont="1" applyFill="1" applyBorder="1" applyAlignment="1">
      <alignment horizontal="left" indent="2"/>
    </xf>
    <xf numFmtId="0" fontId="32" fillId="0" borderId="0" xfId="0" applyFont="1" applyFill="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61" fillId="7" borderId="38" xfId="1" applyFont="1" applyFill="1" applyBorder="1" applyAlignment="1">
      <alignment horizontal="center"/>
    </xf>
    <xf numFmtId="0" fontId="61" fillId="7" borderId="4" xfId="1" applyFont="1" applyFill="1" applyBorder="1" applyAlignment="1">
      <alignment horizontal="center"/>
    </xf>
    <xf numFmtId="0" fontId="61" fillId="7" borderId="32" xfId="1" applyFont="1" applyFill="1" applyBorder="1" applyAlignment="1">
      <alignment horizontal="center"/>
    </xf>
    <xf numFmtId="0" fontId="39" fillId="8" borderId="24" xfId="1" applyFont="1" applyFill="1" applyBorder="1" applyAlignment="1"/>
    <xf numFmtId="0" fontId="53" fillId="8" borderId="24" xfId="1" applyFont="1" applyFill="1" applyBorder="1" applyAlignment="1"/>
    <xf numFmtId="0" fontId="39" fillId="8" borderId="24" xfId="1" applyFont="1" applyFill="1" applyBorder="1" applyAlignment="1">
      <alignment horizontal="left" indent="1"/>
    </xf>
    <xf numFmtId="0" fontId="41" fillId="8" borderId="24" xfId="1" applyFont="1" applyFill="1" applyBorder="1" applyAlignment="1">
      <alignment horizontal="left" indent="1"/>
    </xf>
    <xf numFmtId="0" fontId="55" fillId="8" borderId="24" xfId="1" applyFont="1" applyFill="1" applyBorder="1" applyAlignment="1">
      <alignment horizontal="left" indent="1"/>
    </xf>
    <xf numFmtId="0" fontId="39" fillId="8" borderId="25" xfId="1" applyFont="1" applyFill="1" applyBorder="1" applyAlignment="1"/>
    <xf numFmtId="0" fontId="39" fillId="0" borderId="8" xfId="1" applyFont="1" applyFill="1" applyBorder="1" applyAlignment="1">
      <alignment horizontal="left" indent="1"/>
    </xf>
    <xf numFmtId="0" fontId="53" fillId="10" borderId="0" xfId="1" applyFont="1" applyFill="1" applyBorder="1" applyAlignment="1"/>
    <xf numFmtId="0" fontId="39" fillId="10" borderId="0" xfId="1" applyFont="1" applyFill="1" applyBorder="1" applyAlignment="1">
      <alignment horizontal="left" indent="2"/>
    </xf>
    <xf numFmtId="0" fontId="39" fillId="10" borderId="0" xfId="1" applyFont="1" applyFill="1" applyBorder="1" applyAlignment="1">
      <alignment horizontal="left" indent="1"/>
    </xf>
    <xf numFmtId="0" fontId="39" fillId="10" borderId="0" xfId="1" applyFont="1" applyFill="1" applyBorder="1" applyAlignment="1"/>
    <xf numFmtId="0" fontId="39" fillId="10" borderId="1" xfId="1" applyFont="1" applyFill="1" applyBorder="1" applyAlignment="1"/>
    <xf numFmtId="0" fontId="39" fillId="7" borderId="7" xfId="1" applyFont="1" applyFill="1" applyBorder="1" applyAlignment="1"/>
    <xf numFmtId="0" fontId="53" fillId="7" borderId="7" xfId="1" applyFont="1" applyFill="1" applyBorder="1" applyAlignment="1"/>
    <xf numFmtId="0" fontId="39" fillId="7" borderId="7" xfId="1" applyFont="1" applyFill="1" applyBorder="1" applyAlignment="1">
      <alignment horizontal="left" indent="1"/>
    </xf>
    <xf numFmtId="0" fontId="54" fillId="7" borderId="7" xfId="1" applyFont="1" applyFill="1" applyBorder="1" applyAlignment="1">
      <alignment horizontal="center"/>
    </xf>
    <xf numFmtId="0" fontId="39" fillId="7" borderId="9" xfId="1" applyFont="1" applyFill="1" applyBorder="1" applyAlignment="1"/>
    <xf numFmtId="0" fontId="53" fillId="0" borderId="8" xfId="1" applyFont="1" applyFill="1" applyBorder="1" applyAlignment="1">
      <alignment horizontal="left"/>
    </xf>
    <xf numFmtId="0" fontId="39" fillId="0" borderId="8" xfId="1" applyFont="1" applyFill="1" applyBorder="1" applyAlignment="1">
      <alignment horizontal="left"/>
    </xf>
    <xf numFmtId="0" fontId="39" fillId="0" borderId="10" xfId="1" applyFont="1" applyFill="1" applyBorder="1" applyAlignment="1">
      <alignment horizontal="left"/>
    </xf>
    <xf numFmtId="0" fontId="51" fillId="0" borderId="0" xfId="0" applyFont="1" applyFill="1" applyAlignment="1">
      <alignment horizontal="center"/>
    </xf>
    <xf numFmtId="0" fontId="51" fillId="0" borderId="0" xfId="0" applyFont="1" applyAlignment="1">
      <alignment horizontal="center"/>
    </xf>
    <xf numFmtId="0" fontId="40" fillId="0" borderId="8" xfId="1" applyFont="1" applyFill="1" applyBorder="1" applyAlignment="1">
      <alignment horizontal="left"/>
    </xf>
    <xf numFmtId="0" fontId="77" fillId="14" borderId="53" xfId="0" applyFont="1" applyFill="1" applyBorder="1" applyAlignment="1">
      <alignment horizontal="left" vertical="center" wrapText="1"/>
    </xf>
    <xf numFmtId="0" fontId="72" fillId="9" borderId="0" xfId="0" applyFont="1" applyFill="1" applyAlignment="1">
      <alignment wrapText="1"/>
    </xf>
    <xf numFmtId="0" fontId="46" fillId="11" borderId="0" xfId="0" applyFont="1" applyFill="1" applyAlignment="1">
      <alignment horizontal="center"/>
    </xf>
    <xf numFmtId="0" fontId="32" fillId="0" borderId="0" xfId="0" applyFont="1" applyAlignment="1">
      <alignment horizontal="center" vertical="center"/>
    </xf>
    <xf numFmtId="0" fontId="11" fillId="0" borderId="8" xfId="1" applyFont="1" applyFill="1" applyBorder="1" applyAlignment="1">
      <alignment horizontal="left"/>
    </xf>
    <xf numFmtId="0" fontId="47" fillId="2" borderId="0" xfId="0" applyFont="1" applyFill="1" applyAlignment="1">
      <alignment horizontal="left"/>
    </xf>
    <xf numFmtId="0" fontId="80" fillId="14" borderId="53" xfId="0" applyFont="1" applyFill="1" applyBorder="1" applyAlignment="1">
      <alignment horizontal="center" vertical="center" wrapText="1"/>
    </xf>
    <xf numFmtId="0" fontId="64" fillId="9" borderId="0" xfId="0" applyFont="1" applyFill="1" applyAlignment="1">
      <alignment horizontal="center"/>
    </xf>
    <xf numFmtId="0" fontId="79" fillId="0" borderId="0" xfId="0" applyFont="1" applyAlignment="1">
      <alignment horizontal="left" wrapText="1" indent="1"/>
    </xf>
    <xf numFmtId="0" fontId="42" fillId="2" borderId="0" xfId="0" applyFont="1" applyFill="1" applyAlignment="1">
      <alignment horizontal="left"/>
    </xf>
    <xf numFmtId="0" fontId="46" fillId="2" borderId="0" xfId="0" applyFont="1" applyFill="1" applyAlignment="1">
      <alignment horizontal="center"/>
    </xf>
    <xf numFmtId="0" fontId="46" fillId="3" borderId="0" xfId="0" applyFont="1" applyFill="1" applyAlignment="1">
      <alignment horizontal="center"/>
    </xf>
    <xf numFmtId="0" fontId="42" fillId="3" borderId="0" xfId="0" applyFont="1" applyFill="1" applyAlignment="1">
      <alignment horizontal="left"/>
    </xf>
    <xf numFmtId="0" fontId="46" fillId="3" borderId="0" xfId="0" applyFont="1" applyFill="1"/>
    <xf numFmtId="0" fontId="42" fillId="11" borderId="0" xfId="0" applyFont="1" applyFill="1" applyAlignment="1">
      <alignment horizontal="left"/>
    </xf>
    <xf numFmtId="0" fontId="46" fillId="11" borderId="0" xfId="0" applyFont="1" applyFill="1"/>
    <xf numFmtId="0" fontId="51" fillId="11" borderId="0" xfId="0" applyFont="1" applyFill="1" applyAlignment="1">
      <alignment horizontal="center"/>
    </xf>
    <xf numFmtId="14" fontId="3" fillId="0" borderId="33" xfId="0" applyNumberFormat="1" applyFont="1" applyFill="1" applyBorder="1" applyAlignment="1">
      <alignment horizontal="center" wrapText="1"/>
    </xf>
    <xf numFmtId="0" fontId="65" fillId="0" borderId="0" xfId="0" applyFont="1" applyFill="1"/>
    <xf numFmtId="14" fontId="7" fillId="0" borderId="47" xfId="0" applyNumberFormat="1" applyFont="1" applyFill="1" applyBorder="1" applyAlignment="1">
      <alignment horizontal="center"/>
    </xf>
    <xf numFmtId="0" fontId="81" fillId="0" borderId="0" xfId="0" applyFont="1" applyBorder="1" applyAlignment="1">
      <alignment horizontal="center" shrinkToFit="1"/>
    </xf>
    <xf numFmtId="0" fontId="81" fillId="0" borderId="0" xfId="0" applyFont="1" applyAlignment="1">
      <alignment horizontal="left" indent="2"/>
    </xf>
    <xf numFmtId="0" fontId="81" fillId="0" borderId="0" xfId="0" applyFont="1" applyAlignment="1">
      <alignment horizontal="center"/>
    </xf>
    <xf numFmtId="9" fontId="81" fillId="0" borderId="0" xfId="0" applyNumberFormat="1" applyFont="1" applyAlignment="1">
      <alignment horizontal="center"/>
    </xf>
    <xf numFmtId="49"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14" fontId="3" fillId="0" borderId="33" xfId="0" applyNumberFormat="1" applyFont="1" applyFill="1" applyBorder="1" applyAlignment="1">
      <alignment horizontal="center"/>
    </xf>
    <xf numFmtId="1" fontId="3" fillId="0" borderId="33" xfId="0" applyNumberFormat="1" applyFont="1" applyFill="1" applyBorder="1" applyAlignment="1">
      <alignment horizontal="center"/>
    </xf>
    <xf numFmtId="49" fontId="3" fillId="0" borderId="11" xfId="0" applyNumberFormat="1" applyFont="1" applyFill="1" applyBorder="1" applyAlignment="1">
      <alignment horizontal="center"/>
    </xf>
    <xf numFmtId="0" fontId="83" fillId="0" borderId="23" xfId="0" applyFont="1" applyFill="1" applyBorder="1" applyAlignment="1">
      <alignment horizontal="center" wrapText="1"/>
    </xf>
    <xf numFmtId="0" fontId="83" fillId="0" borderId="0" xfId="0" applyFont="1" applyFill="1" applyBorder="1" applyAlignment="1">
      <alignment horizontal="center" wrapText="1"/>
    </xf>
    <xf numFmtId="0" fontId="3" fillId="0" borderId="33" xfId="0" applyFont="1" applyFill="1" applyBorder="1" applyAlignment="1">
      <alignment horizontal="center" vertical="center"/>
    </xf>
    <xf numFmtId="0" fontId="84" fillId="0" borderId="35" xfId="0" applyFont="1" applyFill="1" applyBorder="1" applyAlignment="1">
      <alignment horizontal="left" indent="2"/>
    </xf>
    <xf numFmtId="0" fontId="84" fillId="0" borderId="43" xfId="0" applyFont="1" applyFill="1" applyBorder="1" applyAlignment="1">
      <alignment horizontal="center"/>
    </xf>
    <xf numFmtId="0" fontId="84" fillId="0" borderId="44" xfId="0" applyFont="1" applyFill="1" applyBorder="1" applyAlignment="1">
      <alignment horizontal="center"/>
    </xf>
    <xf numFmtId="1" fontId="3" fillId="0" borderId="4" xfId="0" applyNumberFormat="1" applyFont="1" applyFill="1" applyBorder="1" applyAlignment="1">
      <alignment horizontal="center" vertical="center"/>
    </xf>
    <xf numFmtId="0" fontId="3" fillId="0" borderId="31" xfId="0" applyFont="1" applyFill="1" applyBorder="1" applyAlignment="1">
      <alignment horizontal="left" vertical="center" indent="2"/>
    </xf>
    <xf numFmtId="0" fontId="2" fillId="0" borderId="4" xfId="0" applyFont="1" applyFill="1" applyBorder="1" applyAlignment="1">
      <alignment horizontal="center" vertical="center" wrapText="1"/>
    </xf>
    <xf numFmtId="0" fontId="3" fillId="0" borderId="11" xfId="0" applyFont="1" applyFill="1" applyBorder="1" applyAlignment="1">
      <alignment horizontal="center"/>
    </xf>
    <xf numFmtId="0" fontId="3" fillId="0" borderId="11" xfId="0" applyFont="1" applyFill="1" applyBorder="1" applyAlignment="1">
      <alignment horizontal="center" vertical="center" wrapText="1"/>
    </xf>
    <xf numFmtId="14" fontId="3" fillId="0" borderId="3" xfId="0" applyNumberFormat="1" applyFont="1" applyFill="1" applyBorder="1" applyAlignment="1">
      <alignment horizontal="center"/>
    </xf>
    <xf numFmtId="0" fontId="14" fillId="0" borderId="0" xfId="0" applyFont="1" applyFill="1" applyBorder="1" applyAlignment="1">
      <alignment horizontal="left" indent="1"/>
    </xf>
    <xf numFmtId="0" fontId="3" fillId="0" borderId="0" xfId="0" applyFont="1" applyFill="1" applyBorder="1" applyAlignment="1">
      <alignment horizontal="left" wrapText="1"/>
    </xf>
    <xf numFmtId="49"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0" fontId="3" fillId="0" borderId="33" xfId="0" applyFont="1" applyFill="1" applyBorder="1" applyAlignment="1">
      <alignment horizontal="center" vertical="center" wrapText="1"/>
    </xf>
    <xf numFmtId="1" fontId="3" fillId="0" borderId="33" xfId="0" applyNumberFormat="1" applyFont="1" applyFill="1" applyBorder="1" applyAlignment="1">
      <alignment horizontal="center" vertical="center"/>
    </xf>
    <xf numFmtId="49" fontId="85" fillId="0" borderId="4" xfId="0" applyNumberFormat="1" applyFont="1" applyFill="1" applyBorder="1" applyAlignment="1">
      <alignment horizontal="center"/>
    </xf>
    <xf numFmtId="1" fontId="85" fillId="0" borderId="4" xfId="0" applyNumberFormat="1" applyFont="1" applyFill="1" applyBorder="1" applyAlignment="1">
      <alignment horizontal="center"/>
    </xf>
    <xf numFmtId="49" fontId="86" fillId="0" borderId="4" xfId="0" applyNumberFormat="1" applyFont="1" applyFill="1" applyBorder="1" applyAlignment="1"/>
    <xf numFmtId="1" fontId="86" fillId="0" borderId="4" xfId="0" applyNumberFormat="1" applyFont="1" applyFill="1" applyBorder="1" applyAlignment="1">
      <alignment horizontal="center"/>
    </xf>
    <xf numFmtId="49" fontId="85" fillId="0" borderId="4" xfId="0" applyNumberFormat="1" applyFont="1" applyFill="1" applyBorder="1" applyAlignment="1"/>
    <xf numFmtId="49" fontId="88" fillId="0" borderId="4" xfId="0" applyNumberFormat="1" applyFont="1" applyFill="1" applyBorder="1" applyAlignment="1">
      <alignment wrapText="1"/>
    </xf>
    <xf numFmtId="10" fontId="88" fillId="0" borderId="4" xfId="0" applyNumberFormat="1" applyFont="1" applyFill="1" applyBorder="1" applyAlignment="1">
      <alignment horizontal="center" wrapText="1"/>
    </xf>
    <xf numFmtId="1" fontId="87" fillId="0" borderId="4" xfId="0" applyNumberFormat="1" applyFont="1" applyFill="1" applyBorder="1" applyAlignment="1">
      <alignment horizontal="center"/>
    </xf>
    <xf numFmtId="49" fontId="90" fillId="0" borderId="4" xfId="0" applyNumberFormat="1" applyFont="1" applyFill="1" applyBorder="1" applyAlignment="1"/>
    <xf numFmtId="1" fontId="90" fillId="0" borderId="4" xfId="0" applyNumberFormat="1" applyFont="1" applyFill="1" applyBorder="1" applyAlignment="1">
      <alignment horizontal="center"/>
    </xf>
    <xf numFmtId="49" fontId="89" fillId="0" borderId="4" xfId="0" applyNumberFormat="1" applyFont="1" applyFill="1" applyBorder="1" applyAlignment="1"/>
    <xf numFmtId="49" fontId="91" fillId="0" borderId="4" xfId="0" applyNumberFormat="1" applyFont="1" applyFill="1" applyBorder="1" applyAlignment="1"/>
    <xf numFmtId="1" fontId="91" fillId="0" borderId="4" xfId="0" applyNumberFormat="1" applyFont="1" applyFill="1" applyBorder="1" applyAlignment="1">
      <alignment horizontal="center"/>
    </xf>
    <xf numFmtId="49" fontId="85" fillId="0" borderId="4" xfId="0" applyNumberFormat="1" applyFont="1" applyFill="1" applyBorder="1" applyAlignment="1">
      <alignment horizontal="left"/>
    </xf>
    <xf numFmtId="49" fontId="92" fillId="0" borderId="4" xfId="0" applyNumberFormat="1" applyFont="1" applyFill="1" applyBorder="1" applyAlignment="1">
      <alignment horizontal="center"/>
    </xf>
    <xf numFmtId="49" fontId="92" fillId="0" borderId="4" xfId="0" applyNumberFormat="1" applyFont="1" applyFill="1" applyBorder="1" applyAlignment="1">
      <alignment horizontal="left"/>
    </xf>
    <xf numFmtId="49" fontId="93" fillId="0" borderId="4" xfId="0" applyNumberFormat="1" applyFont="1" applyFill="1" applyBorder="1" applyAlignment="1">
      <alignment horizontal="left"/>
    </xf>
    <xf numFmtId="1" fontId="94" fillId="0" borderId="4" xfId="0" applyNumberFormat="1" applyFont="1" applyFill="1" applyBorder="1" applyAlignment="1">
      <alignment horizontal="center"/>
    </xf>
    <xf numFmtId="10" fontId="100" fillId="0" borderId="33" xfId="0" applyNumberFormat="1" applyFont="1" applyFill="1" applyBorder="1" applyAlignment="1">
      <alignment horizontal="center"/>
    </xf>
    <xf numFmtId="10" fontId="100" fillId="0" borderId="4" xfId="0" applyNumberFormat="1" applyFont="1" applyFill="1" applyBorder="1" applyAlignment="1">
      <alignment horizontal="center"/>
    </xf>
    <xf numFmtId="1" fontId="3" fillId="0" borderId="11" xfId="0" applyNumberFormat="1" applyFont="1" applyFill="1" applyBorder="1" applyAlignment="1">
      <alignment horizontal="center"/>
    </xf>
    <xf numFmtId="14" fontId="3" fillId="0" borderId="11" xfId="0" applyNumberFormat="1" applyFont="1" applyFill="1" applyBorder="1" applyAlignment="1">
      <alignment horizontal="center"/>
    </xf>
    <xf numFmtId="14" fontId="3" fillId="0" borderId="4" xfId="0" applyNumberFormat="1" applyFont="1" applyFill="1" applyBorder="1" applyAlignment="1">
      <alignment horizontal="center"/>
    </xf>
    <xf numFmtId="1" fontId="3" fillId="0" borderId="4" xfId="0" applyNumberFormat="1" applyFont="1" applyFill="1" applyBorder="1" applyAlignment="1">
      <alignment horizontal="center"/>
    </xf>
    <xf numFmtId="0" fontId="71" fillId="0" borderId="9" xfId="0" applyFont="1" applyFill="1" applyBorder="1" applyAlignment="1">
      <alignment horizontal="center"/>
    </xf>
    <xf numFmtId="14" fontId="3" fillId="0" borderId="11" xfId="0" applyNumberFormat="1" applyFont="1" applyFill="1" applyBorder="1" applyAlignment="1">
      <alignment horizontal="center" wrapText="1"/>
    </xf>
    <xf numFmtId="0" fontId="102" fillId="9" borderId="0" xfId="0" applyFont="1" applyFill="1" applyAlignment="1">
      <alignment horizontal="center"/>
    </xf>
    <xf numFmtId="49" fontId="95" fillId="0" borderId="45" xfId="0" applyNumberFormat="1" applyFont="1" applyFill="1" applyBorder="1" applyAlignment="1">
      <alignment horizontal="center"/>
    </xf>
    <xf numFmtId="49" fontId="95" fillId="0" borderId="46" xfId="0" applyNumberFormat="1" applyFont="1" applyFill="1" applyBorder="1" applyAlignment="1">
      <alignment horizontal="left"/>
    </xf>
    <xf numFmtId="49" fontId="95" fillId="0" borderId="46" xfId="0" applyNumberFormat="1" applyFont="1" applyFill="1" applyBorder="1" applyAlignment="1">
      <alignment horizontal="center"/>
    </xf>
    <xf numFmtId="10" fontId="95" fillId="0" borderId="47" xfId="0" applyNumberFormat="1" applyFont="1" applyFill="1" applyBorder="1" applyAlignment="1">
      <alignment horizontal="center"/>
    </xf>
    <xf numFmtId="0" fontId="71" fillId="0" borderId="16" xfId="0" applyFont="1" applyFill="1" applyBorder="1" applyAlignment="1">
      <alignment horizontal="center"/>
    </xf>
    <xf numFmtId="0" fontId="71" fillId="0" borderId="41" xfId="0" applyFont="1" applyFill="1" applyBorder="1" applyAlignment="1">
      <alignment horizontal="center"/>
    </xf>
    <xf numFmtId="0" fontId="31" fillId="0" borderId="20" xfId="0" applyFont="1" applyFill="1" applyBorder="1" applyAlignment="1">
      <alignment horizontal="center" vertical="center"/>
    </xf>
    <xf numFmtId="0" fontId="104" fillId="0" borderId="17" xfId="4" applyFont="1" applyBorder="1" applyAlignment="1">
      <alignment horizontal="center" vertical="center" shrinkToFit="1"/>
    </xf>
    <xf numFmtId="0" fontId="71" fillId="0" borderId="29" xfId="0" applyFont="1" applyFill="1" applyBorder="1" applyAlignment="1">
      <alignment horizontal="left" indent="2"/>
    </xf>
    <xf numFmtId="0" fontId="71" fillId="0" borderId="40" xfId="0" applyFont="1" applyFill="1" applyBorder="1" applyAlignment="1">
      <alignment horizontal="center"/>
    </xf>
    <xf numFmtId="0" fontId="3" fillId="0" borderId="38" xfId="0" applyFont="1" applyFill="1" applyBorder="1" applyAlignment="1">
      <alignment horizontal="center"/>
    </xf>
    <xf numFmtId="49" fontId="3" fillId="0" borderId="38" xfId="0" applyNumberFormat="1" applyFont="1" applyFill="1" applyBorder="1" applyAlignment="1">
      <alignment horizontal="center"/>
    </xf>
    <xf numFmtId="0" fontId="3" fillId="0" borderId="38" xfId="0" applyFont="1" applyFill="1" applyBorder="1" applyAlignment="1">
      <alignment horizontal="center" vertical="center"/>
    </xf>
    <xf numFmtId="1" fontId="3" fillId="0" borderId="38" xfId="0" applyNumberFormat="1" applyFont="1" applyFill="1" applyBorder="1" applyAlignment="1">
      <alignment horizontal="center"/>
    </xf>
    <xf numFmtId="14" fontId="3" fillId="0" borderId="38" xfId="0" applyNumberFormat="1" applyFont="1" applyFill="1" applyBorder="1" applyAlignment="1">
      <alignment horizontal="center" wrapText="1"/>
    </xf>
    <xf numFmtId="14" fontId="3" fillId="0" borderId="38" xfId="0" applyNumberFormat="1" applyFont="1" applyFill="1" applyBorder="1" applyAlignment="1">
      <alignment horizontal="center"/>
    </xf>
    <xf numFmtId="49" fontId="3" fillId="0" borderId="45" xfId="0" applyNumberFormat="1" applyFont="1" applyFill="1" applyBorder="1" applyAlignment="1" applyProtection="1">
      <alignment horizontal="center"/>
      <protection locked="0"/>
    </xf>
    <xf numFmtId="49" fontId="3" fillId="0" borderId="54" xfId="0" applyNumberFormat="1" applyFont="1" applyFill="1" applyBorder="1" applyAlignment="1" applyProtection="1">
      <alignment horizontal="center"/>
      <protection locked="0"/>
    </xf>
    <xf numFmtId="49" fontId="3" fillId="0" borderId="46" xfId="0" applyNumberFormat="1" applyFont="1" applyFill="1" applyBorder="1" applyAlignment="1" applyProtection="1">
      <alignment horizontal="center"/>
      <protection locked="0"/>
    </xf>
    <xf numFmtId="49" fontId="3" fillId="0" borderId="47" xfId="0" applyNumberFormat="1" applyFont="1" applyFill="1" applyBorder="1" applyAlignment="1" applyProtection="1">
      <alignment horizontal="center"/>
      <protection locked="0"/>
    </xf>
    <xf numFmtId="0" fontId="84" fillId="0" borderId="42" xfId="0" applyFont="1" applyFill="1" applyBorder="1" applyAlignment="1">
      <alignment horizontal="center"/>
    </xf>
    <xf numFmtId="10" fontId="3" fillId="0" borderId="38" xfId="0" applyNumberFormat="1" applyFont="1" applyFill="1" applyBorder="1" applyAlignment="1">
      <alignment horizontal="center"/>
    </xf>
    <xf numFmtId="1" fontId="3" fillId="0" borderId="38" xfId="0" applyNumberFormat="1" applyFont="1" applyFill="1" applyBorder="1" applyAlignment="1">
      <alignment horizontal="center" vertical="center"/>
    </xf>
    <xf numFmtId="1" fontId="3" fillId="0" borderId="31"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46" xfId="0" applyNumberFormat="1" applyFont="1" applyFill="1" applyBorder="1" applyAlignment="1">
      <alignment horizontal="center"/>
    </xf>
    <xf numFmtId="0" fontId="3" fillId="0" borderId="26" xfId="0" applyFont="1" applyFill="1" applyBorder="1" applyAlignment="1">
      <alignment horizontal="left" indent="2"/>
    </xf>
    <xf numFmtId="0" fontId="3" fillId="0" borderId="55" xfId="0" applyFont="1" applyFill="1" applyBorder="1" applyAlignment="1">
      <alignment horizontal="left" indent="2"/>
    </xf>
    <xf numFmtId="0" fontId="103" fillId="14" borderId="56" xfId="0" applyFont="1" applyFill="1" applyBorder="1" applyAlignment="1">
      <alignment horizontal="center" vertical="center" wrapText="1"/>
    </xf>
    <xf numFmtId="10" fontId="85" fillId="0" borderId="4" xfId="0" applyNumberFormat="1" applyFont="1" applyFill="1" applyBorder="1" applyAlignment="1">
      <alignment horizontal="center"/>
    </xf>
    <xf numFmtId="49" fontId="86" fillId="0" borderId="4" xfId="0" applyNumberFormat="1" applyFont="1" applyFill="1" applyBorder="1" applyAlignment="1">
      <alignment horizontal="center"/>
    </xf>
    <xf numFmtId="10" fontId="86" fillId="0" borderId="4" xfId="0" applyNumberFormat="1" applyFont="1" applyFill="1" applyBorder="1" applyAlignment="1">
      <alignment horizontal="center"/>
    </xf>
    <xf numFmtId="49" fontId="87" fillId="0" borderId="4" xfId="0" applyNumberFormat="1" applyFont="1" applyFill="1" applyBorder="1" applyAlignment="1">
      <alignment horizontal="center"/>
    </xf>
    <xf numFmtId="10" fontId="87" fillId="0" borderId="4" xfId="0" applyNumberFormat="1" applyFont="1" applyFill="1" applyBorder="1" applyAlignment="1">
      <alignment horizontal="center"/>
    </xf>
    <xf numFmtId="49" fontId="89" fillId="0" borderId="4" xfId="0" applyNumberFormat="1" applyFont="1" applyFill="1" applyBorder="1" applyAlignment="1">
      <alignment horizontal="center"/>
    </xf>
    <xf numFmtId="10" fontId="89" fillId="0" borderId="4" xfId="0" applyNumberFormat="1" applyFont="1" applyFill="1" applyBorder="1" applyAlignment="1">
      <alignment horizontal="center"/>
    </xf>
    <xf numFmtId="49" fontId="91" fillId="0" borderId="4" xfId="0" applyNumberFormat="1" applyFont="1" applyFill="1" applyBorder="1" applyAlignment="1">
      <alignment horizontal="center"/>
    </xf>
    <xf numFmtId="10" fontId="91" fillId="0" borderId="4" xfId="0" applyNumberFormat="1" applyFont="1" applyFill="1" applyBorder="1" applyAlignment="1">
      <alignment horizontal="center"/>
    </xf>
    <xf numFmtId="10" fontId="92" fillId="0" borderId="4" xfId="0" applyNumberFormat="1" applyFont="1" applyFill="1" applyBorder="1" applyAlignment="1">
      <alignment horizontal="center"/>
    </xf>
    <xf numFmtId="49" fontId="93" fillId="0" borderId="4" xfId="0" applyNumberFormat="1" applyFont="1" applyFill="1" applyBorder="1" applyAlignment="1">
      <alignment horizontal="center"/>
    </xf>
    <xf numFmtId="10" fontId="93" fillId="0" borderId="4" xfId="0" applyNumberFormat="1" applyFont="1" applyFill="1" applyBorder="1" applyAlignment="1">
      <alignment horizontal="center"/>
    </xf>
    <xf numFmtId="0" fontId="31" fillId="0" borderId="4" xfId="0" applyFont="1" applyFill="1" applyBorder="1" applyAlignment="1">
      <alignment horizontal="center"/>
    </xf>
    <xf numFmtId="49" fontId="109" fillId="0" borderId="4" xfId="0" applyNumberFormat="1" applyFont="1" applyFill="1" applyBorder="1" applyAlignment="1">
      <alignment horizontal="center"/>
    </xf>
    <xf numFmtId="0" fontId="31" fillId="0" borderId="0" xfId="0" applyFont="1" applyAlignment="1">
      <alignment horizontal="center"/>
    </xf>
    <xf numFmtId="0" fontId="31" fillId="0" borderId="0" xfId="0" applyFont="1" applyAlignment="1">
      <alignment horizontal="center" vertical="center"/>
    </xf>
    <xf numFmtId="0" fontId="48" fillId="0" borderId="0" xfId="1" applyFont="1" applyBorder="1" applyAlignment="1"/>
    <xf numFmtId="0" fontId="39" fillId="0" borderId="0" xfId="1" applyFont="1" applyBorder="1"/>
    <xf numFmtId="0" fontId="39" fillId="0" borderId="0" xfId="1" applyFont="1" applyBorder="1" applyAlignment="1"/>
    <xf numFmtId="0" fontId="39" fillId="0" borderId="0" xfId="1" applyFont="1" applyBorder="1" applyAlignment="1">
      <alignment horizontal="left" indent="2"/>
    </xf>
    <xf numFmtId="0" fontId="112" fillId="0" borderId="0" xfId="1" applyFont="1" applyBorder="1" applyAlignment="1"/>
    <xf numFmtId="0" fontId="39" fillId="0" borderId="0" xfId="1" applyFont="1" applyBorder="1" applyAlignment="1">
      <alignment horizontal="left" indent="4"/>
    </xf>
    <xf numFmtId="0" fontId="113" fillId="0" borderId="0" xfId="1" applyFont="1" applyBorder="1" applyAlignment="1">
      <alignment horizontal="left" indent="6"/>
    </xf>
    <xf numFmtId="0" fontId="62" fillId="0" borderId="0" xfId="0" applyFont="1" applyFill="1" applyBorder="1" applyAlignment="1">
      <alignment horizontal="center" wrapText="1"/>
    </xf>
    <xf numFmtId="0" fontId="114" fillId="0" borderId="0" xfId="0" applyFont="1" applyFill="1" applyAlignment="1"/>
    <xf numFmtId="1" fontId="3" fillId="0" borderId="54" xfId="0" applyNumberFormat="1" applyFont="1" applyFill="1" applyBorder="1" applyAlignment="1">
      <alignment horizontal="center"/>
    </xf>
    <xf numFmtId="14" fontId="3" fillId="0" borderId="11" xfId="0" applyNumberFormat="1" applyFont="1" applyFill="1" applyBorder="1" applyAlignment="1">
      <alignment horizontal="center"/>
    </xf>
    <xf numFmtId="1" fontId="3" fillId="0" borderId="11" xfId="0" applyNumberFormat="1" applyFont="1" applyFill="1" applyBorder="1" applyAlignment="1">
      <alignment horizontal="center"/>
    </xf>
    <xf numFmtId="0" fontId="2" fillId="0" borderId="11" xfId="0" applyFont="1" applyFill="1" applyBorder="1" applyAlignment="1">
      <alignment horizontal="center" vertical="center" wrapText="1"/>
    </xf>
    <xf numFmtId="1" fontId="3" fillId="0" borderId="47" xfId="0" applyNumberFormat="1" applyFont="1" applyFill="1" applyBorder="1" applyAlignment="1">
      <alignment horizontal="center"/>
    </xf>
    <xf numFmtId="0" fontId="2" fillId="0" borderId="33" xfId="0" applyFont="1" applyFill="1" applyBorder="1" applyAlignment="1">
      <alignment horizontal="center" vertical="center" wrapText="1"/>
    </xf>
    <xf numFmtId="0" fontId="84" fillId="0" borderId="35" xfId="0" applyFont="1" applyFill="1" applyBorder="1" applyAlignment="1">
      <alignment horizontal="left" vertical="center"/>
    </xf>
    <xf numFmtId="0" fontId="84" fillId="0" borderId="42" xfId="0" applyFont="1" applyFill="1" applyBorder="1" applyAlignment="1">
      <alignment horizontal="center" vertical="center"/>
    </xf>
    <xf numFmtId="0" fontId="84" fillId="0" borderId="43" xfId="0" applyFont="1" applyFill="1" applyBorder="1" applyAlignment="1">
      <alignment horizontal="center" vertical="center"/>
    </xf>
    <xf numFmtId="0" fontId="84" fillId="0" borderId="43" xfId="0" applyFont="1" applyFill="1" applyBorder="1" applyAlignment="1">
      <alignment horizontal="center" vertical="center" wrapText="1"/>
    </xf>
    <xf numFmtId="0" fontId="84" fillId="0" borderId="44" xfId="0" applyFont="1" applyFill="1" applyBorder="1" applyAlignment="1">
      <alignment horizontal="center" vertical="center"/>
    </xf>
    <xf numFmtId="10" fontId="3" fillId="0" borderId="4" xfId="0" applyNumberFormat="1" applyFont="1" applyFill="1" applyBorder="1" applyAlignment="1">
      <alignment horizontal="center"/>
    </xf>
    <xf numFmtId="0" fontId="3" fillId="0" borderId="58" xfId="0" applyFont="1" applyFill="1" applyBorder="1" applyAlignment="1">
      <alignment horizontal="left" vertical="center" indent="2"/>
    </xf>
    <xf numFmtId="14" fontId="3" fillId="0" borderId="11"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1" xfId="0" applyNumberFormat="1" applyFont="1" applyFill="1" applyBorder="1" applyAlignment="1">
      <alignment horizontal="center"/>
    </xf>
    <xf numFmtId="0" fontId="3" fillId="0" borderId="11" xfId="0" applyFont="1" applyFill="1" applyBorder="1" applyAlignment="1">
      <alignment horizontal="center" vertical="center"/>
    </xf>
    <xf numFmtId="0" fontId="18" fillId="0" borderId="0" xfId="0" applyFont="1" applyFill="1" applyAlignment="1"/>
    <xf numFmtId="1" fontId="3" fillId="0" borderId="38" xfId="0" applyNumberFormat="1" applyFont="1" applyFill="1" applyBorder="1" applyAlignment="1">
      <alignment horizontal="center" wrapText="1"/>
    </xf>
    <xf numFmtId="1" fontId="3" fillId="0" borderId="38" xfId="0" applyNumberFormat="1" applyFont="1" applyFill="1" applyBorder="1" applyAlignment="1">
      <alignment horizontal="center" vertical="center" wrapText="1"/>
    </xf>
    <xf numFmtId="0" fontId="3" fillId="0" borderId="31" xfId="0" applyFont="1" applyFill="1" applyBorder="1" applyAlignment="1">
      <alignment horizontal="center" vertical="center"/>
    </xf>
    <xf numFmtId="0" fontId="71" fillId="0" borderId="44" xfId="0" applyFont="1" applyFill="1" applyBorder="1" applyAlignment="1">
      <alignment horizontal="center"/>
    </xf>
    <xf numFmtId="0" fontId="71" fillId="0" borderId="43" xfId="0" applyFont="1" applyFill="1" applyBorder="1" applyAlignment="1">
      <alignment horizontal="center"/>
    </xf>
    <xf numFmtId="0" fontId="84" fillId="0" borderId="59" xfId="0" applyFont="1" applyFill="1" applyBorder="1" applyAlignment="1">
      <alignment horizontal="center" vertical="center"/>
    </xf>
    <xf numFmtId="10" fontId="100" fillId="0" borderId="11" xfId="0" applyNumberFormat="1" applyFont="1" applyFill="1" applyBorder="1" applyAlignment="1">
      <alignment horizontal="center"/>
    </xf>
    <xf numFmtId="1" fontId="3" fillId="0" borderId="11" xfId="0" applyNumberFormat="1" applyFont="1" applyFill="1" applyBorder="1" applyAlignment="1">
      <alignment horizontal="center" vertical="center"/>
    </xf>
    <xf numFmtId="0" fontId="3" fillId="0" borderId="31" xfId="0" applyFont="1" applyFill="1" applyBorder="1" applyAlignment="1">
      <alignment horizontal="center"/>
    </xf>
    <xf numFmtId="10" fontId="100" fillId="0" borderId="31" xfId="0" applyNumberFormat="1" applyFont="1" applyFill="1" applyBorder="1" applyAlignment="1">
      <alignment horizontal="center"/>
    </xf>
    <xf numFmtId="0" fontId="2" fillId="0" borderId="31" xfId="0" applyFont="1" applyFill="1" applyBorder="1" applyAlignment="1">
      <alignment horizontal="center" vertical="center" wrapText="1"/>
    </xf>
    <xf numFmtId="10" fontId="84" fillId="0" borderId="11" xfId="0" applyNumberFormat="1" applyFont="1" applyFill="1" applyBorder="1" applyAlignment="1">
      <alignment horizontal="center"/>
    </xf>
    <xf numFmtId="10" fontId="116" fillId="0" borderId="4" xfId="0" applyNumberFormat="1" applyFont="1" applyFill="1" applyBorder="1" applyAlignment="1">
      <alignment horizontal="center"/>
    </xf>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3" fillId="0" borderId="50" xfId="0" applyFont="1" applyFill="1" applyBorder="1" applyAlignment="1">
      <alignment horizontal="center"/>
    </xf>
    <xf numFmtId="0" fontId="3" fillId="0" borderId="51" xfId="0" applyFont="1" applyFill="1" applyBorder="1" applyAlignment="1">
      <alignment horizontal="center"/>
    </xf>
    <xf numFmtId="0" fontId="3" fillId="0" borderId="52" xfId="0" applyFont="1" applyFill="1" applyBorder="1" applyAlignment="1">
      <alignment horizontal="center"/>
    </xf>
    <xf numFmtId="14" fontId="16" fillId="8" borderId="31" xfId="1" applyNumberFormat="1" applyFont="1" applyFill="1" applyBorder="1" applyAlignment="1">
      <alignment horizontal="center"/>
    </xf>
    <xf numFmtId="14" fontId="16" fillId="8" borderId="12" xfId="1" applyNumberFormat="1" applyFont="1" applyFill="1" applyBorder="1" applyAlignment="1">
      <alignment horizontal="center"/>
    </xf>
    <xf numFmtId="0" fontId="14" fillId="8" borderId="11" xfId="1" applyFont="1" applyFill="1" applyBorder="1" applyAlignment="1">
      <alignment horizontal="center"/>
    </xf>
    <xf numFmtId="0" fontId="14" fillId="8" borderId="3" xfId="1" applyFont="1" applyFill="1" applyBorder="1" applyAlignment="1">
      <alignment horizontal="center"/>
    </xf>
    <xf numFmtId="0" fontId="14" fillId="8" borderId="32" xfId="1" applyFont="1" applyFill="1" applyBorder="1" applyAlignment="1">
      <alignment horizontal="center"/>
    </xf>
    <xf numFmtId="0" fontId="75" fillId="8" borderId="11" xfId="1" applyFont="1" applyFill="1" applyBorder="1" applyAlignment="1">
      <alignment horizontal="center"/>
    </xf>
    <xf numFmtId="0" fontId="75" fillId="8" borderId="3" xfId="1" applyFont="1" applyFill="1" applyBorder="1" applyAlignment="1">
      <alignment horizontal="center"/>
    </xf>
    <xf numFmtId="0" fontId="75" fillId="8" borderId="32" xfId="1" applyFont="1" applyFill="1" applyBorder="1" applyAlignment="1">
      <alignment horizontal="center"/>
    </xf>
    <xf numFmtId="0" fontId="62" fillId="0" borderId="50" xfId="0" applyFont="1" applyFill="1" applyBorder="1" applyAlignment="1">
      <alignment horizontal="center" wrapText="1"/>
    </xf>
    <xf numFmtId="0" fontId="62" fillId="0" borderId="51" xfId="0" applyFont="1" applyFill="1" applyBorder="1" applyAlignment="1">
      <alignment horizontal="center" wrapText="1"/>
    </xf>
    <xf numFmtId="0" fontId="62" fillId="0" borderId="52" xfId="0" applyFont="1" applyFill="1" applyBorder="1" applyAlignment="1">
      <alignment horizontal="center" wrapText="1"/>
    </xf>
    <xf numFmtId="0" fontId="73" fillId="8" borderId="35" xfId="0" applyFont="1" applyFill="1" applyBorder="1" applyAlignment="1">
      <alignment horizontal="center"/>
    </xf>
    <xf numFmtId="0" fontId="73" fillId="8" borderId="48" xfId="0" applyFont="1" applyFill="1" applyBorder="1" applyAlignment="1">
      <alignment horizontal="center"/>
    </xf>
    <xf numFmtId="0" fontId="16" fillId="5" borderId="31"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2" xfId="1" applyFont="1" applyFill="1" applyBorder="1" applyAlignment="1">
      <alignment horizontal="center"/>
    </xf>
    <xf numFmtId="0" fontId="16" fillId="8" borderId="30" xfId="1" applyFont="1" applyFill="1" applyBorder="1" applyAlignment="1">
      <alignment horizontal="left"/>
    </xf>
    <xf numFmtId="0" fontId="16" fillId="8" borderId="6" xfId="1" applyFont="1" applyFill="1" applyBorder="1" applyAlignment="1">
      <alignment horizontal="left"/>
    </xf>
    <xf numFmtId="0" fontId="38" fillId="8" borderId="31" xfId="1" applyFont="1" applyFill="1" applyBorder="1" applyAlignment="1">
      <alignment horizontal="center"/>
    </xf>
    <xf numFmtId="0" fontId="38" fillId="8" borderId="12" xfId="1" applyFont="1" applyFill="1" applyBorder="1" applyAlignment="1">
      <alignment horizontal="center"/>
    </xf>
    <xf numFmtId="0" fontId="38" fillId="6" borderId="31" xfId="1" applyFont="1" applyFill="1" applyBorder="1" applyAlignment="1">
      <alignment horizontal="center"/>
    </xf>
    <xf numFmtId="0" fontId="38" fillId="6" borderId="12" xfId="1" applyFont="1" applyFill="1" applyBorder="1" applyAlignment="1">
      <alignment horizontal="center"/>
    </xf>
    <xf numFmtId="14" fontId="16" fillId="6" borderId="31" xfId="1" applyNumberFormat="1" applyFont="1" applyFill="1" applyBorder="1" applyAlignment="1">
      <alignment horizontal="center"/>
    </xf>
    <xf numFmtId="14" fontId="16" fillId="6" borderId="12" xfId="1" applyNumberFormat="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2" xfId="1" applyFont="1" applyFill="1" applyBorder="1" applyAlignment="1">
      <alignment horizontal="center"/>
    </xf>
    <xf numFmtId="0" fontId="16" fillId="6" borderId="31"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2" xfId="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2" xfId="1" applyNumberFormat="1" applyFont="1" applyFill="1" applyBorder="1" applyAlignment="1">
      <alignment horizontal="center"/>
    </xf>
    <xf numFmtId="0" fontId="82" fillId="0" borderId="0" xfId="0" applyFont="1" applyAlignment="1">
      <alignment horizontal="center"/>
    </xf>
    <xf numFmtId="0" fontId="49" fillId="12" borderId="35" xfId="1" applyFont="1" applyFill="1" applyBorder="1" applyAlignment="1">
      <alignment horizontal="center"/>
    </xf>
    <xf numFmtId="0" fontId="49" fillId="12" borderId="36" xfId="1" applyFont="1" applyFill="1" applyBorder="1" applyAlignment="1">
      <alignment horizontal="center"/>
    </xf>
    <xf numFmtId="0" fontId="49" fillId="12" borderId="18" xfId="1" applyFont="1" applyFill="1" applyBorder="1" applyAlignment="1">
      <alignment horizontal="center"/>
    </xf>
    <xf numFmtId="0" fontId="49" fillId="12" borderId="37" xfId="1" applyFont="1" applyFill="1" applyBorder="1" applyAlignment="1">
      <alignment horizontal="center"/>
    </xf>
    <xf numFmtId="0" fontId="60" fillId="0" borderId="26" xfId="0" applyFont="1" applyFill="1" applyBorder="1" applyAlignment="1">
      <alignment horizontal="center" wrapText="1"/>
    </xf>
    <xf numFmtId="0" fontId="60" fillId="0" borderId="27" xfId="0" applyFont="1" applyFill="1" applyBorder="1" applyAlignment="1">
      <alignment horizontal="center" wrapText="1"/>
    </xf>
    <xf numFmtId="0" fontId="60" fillId="0" borderId="21" xfId="0" applyFont="1" applyFill="1" applyBorder="1" applyAlignment="1">
      <alignment horizontal="center" wrapText="1"/>
    </xf>
    <xf numFmtId="0" fontId="60" fillId="0" borderId="28" xfId="0" applyFont="1" applyFill="1" applyBorder="1" applyAlignment="1">
      <alignment horizontal="center" wrapText="1"/>
    </xf>
    <xf numFmtId="0" fontId="61" fillId="7" borderId="11" xfId="1" applyFont="1" applyFill="1" applyBorder="1" applyAlignment="1">
      <alignment horizontal="center"/>
    </xf>
    <xf numFmtId="0" fontId="61" fillId="7" borderId="12" xfId="1" applyFont="1" applyFill="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49" fontId="110" fillId="0" borderId="11" xfId="0" applyNumberFormat="1" applyFont="1" applyFill="1" applyBorder="1" applyAlignment="1">
      <alignment horizontal="center"/>
    </xf>
    <xf numFmtId="49" fontId="110" fillId="0" borderId="3" xfId="0" applyNumberFormat="1" applyFont="1" applyFill="1" applyBorder="1" applyAlignment="1">
      <alignment horizontal="center"/>
    </xf>
    <xf numFmtId="49" fontId="110" fillId="0" borderId="12" xfId="0" applyNumberFormat="1" applyFont="1" applyFill="1" applyBorder="1" applyAlignment="1">
      <alignment horizontal="center"/>
    </xf>
    <xf numFmtId="0" fontId="7" fillId="0" borderId="17"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71" fillId="0" borderId="20" xfId="4" applyFont="1" applyBorder="1" applyAlignment="1">
      <alignment horizontal="center" vertical="center" shrinkToFit="1"/>
    </xf>
    <xf numFmtId="0" fontId="71" fillId="0" borderId="21" xfId="4" applyFont="1" applyBorder="1" applyAlignment="1">
      <alignment horizontal="center" vertical="center" shrinkToFit="1"/>
    </xf>
    <xf numFmtId="0" fontId="71" fillId="0" borderId="22" xfId="4" applyFont="1" applyBorder="1" applyAlignment="1">
      <alignment horizontal="center" vertical="center" shrinkToFit="1"/>
    </xf>
    <xf numFmtId="1" fontId="3" fillId="0" borderId="54" xfId="0" applyNumberFormat="1" applyFont="1" applyFill="1" applyBorder="1" applyAlignment="1">
      <alignment horizontal="center"/>
    </xf>
    <xf numFmtId="1" fontId="3" fillId="0" borderId="28" xfId="0" applyNumberFormat="1" applyFont="1" applyFill="1" applyBorder="1" applyAlignment="1">
      <alignment horizontal="center"/>
    </xf>
    <xf numFmtId="1" fontId="96" fillId="0" borderId="20" xfId="0" applyNumberFormat="1" applyFont="1" applyFill="1" applyBorder="1" applyAlignment="1">
      <alignment horizontal="center" wrapText="1"/>
    </xf>
    <xf numFmtId="1" fontId="96" fillId="0" borderId="21" xfId="0" applyNumberFormat="1" applyFont="1" applyFill="1" applyBorder="1" applyAlignment="1">
      <alignment horizontal="center" wrapText="1"/>
    </xf>
    <xf numFmtId="1" fontId="96" fillId="0" borderId="22" xfId="0" applyNumberFormat="1" applyFont="1" applyFill="1" applyBorder="1" applyAlignment="1">
      <alignment horizontal="center" wrapText="1"/>
    </xf>
    <xf numFmtId="14" fontId="3" fillId="0" borderId="11" xfId="0" applyNumberFormat="1" applyFont="1" applyFill="1" applyBorder="1" applyAlignment="1">
      <alignment horizontal="center"/>
    </xf>
    <xf numFmtId="14" fontId="3" fillId="0" borderId="32"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2" xfId="0" applyNumberFormat="1" applyFont="1" applyFill="1" applyBorder="1" applyAlignment="1">
      <alignment horizontal="center"/>
    </xf>
    <xf numFmtId="1" fontId="3" fillId="0" borderId="31" xfId="0" applyNumberFormat="1" applyFont="1" applyFill="1" applyBorder="1" applyAlignment="1">
      <alignment horizontal="center"/>
    </xf>
    <xf numFmtId="1" fontId="3" fillId="0" borderId="12"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57" xfId="0" applyNumberFormat="1" applyFont="1" applyFill="1" applyBorder="1" applyAlignment="1">
      <alignment horizontal="center"/>
    </xf>
    <xf numFmtId="1" fontId="3" fillId="0" borderId="27" xfId="0" applyNumberFormat="1" applyFont="1" applyFill="1" applyBorder="1" applyAlignment="1">
      <alignment horizontal="center"/>
    </xf>
    <xf numFmtId="14" fontId="3" fillId="0" borderId="31" xfId="0" applyNumberFormat="1" applyFont="1" applyFill="1" applyBorder="1" applyAlignment="1">
      <alignment horizontal="center"/>
    </xf>
    <xf numFmtId="14" fontId="3" fillId="0" borderId="12" xfId="0" applyNumberFormat="1" applyFont="1" applyFill="1" applyBorder="1" applyAlignment="1">
      <alignment horizontal="center"/>
    </xf>
    <xf numFmtId="14" fontId="3" fillId="0" borderId="3" xfId="0" applyNumberFormat="1" applyFont="1" applyFill="1" applyBorder="1" applyAlignment="1">
      <alignment horizontal="center"/>
    </xf>
    <xf numFmtId="1" fontId="3" fillId="0" borderId="3" xfId="0"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5">
    <cellStyle name="Normal" xfId="0" builtinId="0"/>
    <cellStyle name="Normal 2" xfId="1"/>
    <cellStyle name="Normal 2 2" xfId="2"/>
    <cellStyle name="Normal 3" xfId="3"/>
    <cellStyle name="Normal 4" xfId="4"/>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68" t="s">
        <v>96</v>
      </c>
      <c r="B1" s="468"/>
      <c r="C1" s="468"/>
      <c r="D1" s="468"/>
      <c r="E1" s="468"/>
    </row>
    <row r="2" spans="1:7" ht="30" customHeight="1">
      <c r="A2" s="469" t="s">
        <v>218</v>
      </c>
      <c r="B2" s="469"/>
      <c r="C2" s="469"/>
      <c r="D2" s="469"/>
      <c r="E2" s="469"/>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470" t="s">
        <v>30</v>
      </c>
      <c r="B32" s="471"/>
      <c r="C32" s="69">
        <v>150000</v>
      </c>
      <c r="D32" s="69">
        <v>-214000</v>
      </c>
      <c r="E32" s="70"/>
    </row>
    <row r="33" spans="1:5" ht="20.100000000000001" customHeight="1">
      <c r="A33" s="472" t="s">
        <v>26</v>
      </c>
      <c r="B33" s="473"/>
      <c r="C33" s="69">
        <v>67000</v>
      </c>
      <c r="D33" s="69">
        <v>-26000</v>
      </c>
      <c r="E33" s="69">
        <v>100000</v>
      </c>
    </row>
    <row r="34" spans="1:5" ht="19.5" customHeight="1">
      <c r="A34" s="470" t="s">
        <v>22</v>
      </c>
      <c r="B34" s="471"/>
      <c r="C34" s="69">
        <v>240000</v>
      </c>
      <c r="D34" s="69">
        <v>165000</v>
      </c>
      <c r="E34" s="69">
        <v>218000</v>
      </c>
    </row>
    <row r="35" spans="1:5" ht="20.100000000000001" customHeight="1">
      <c r="A35" s="474" t="s">
        <v>31</v>
      </c>
      <c r="B35" s="475"/>
      <c r="C35" s="69"/>
      <c r="D35" s="69">
        <v>42000</v>
      </c>
      <c r="E35" s="69">
        <v>21000</v>
      </c>
    </row>
    <row r="36" spans="1:5" ht="20.100000000000001" customHeight="1">
      <c r="A36" s="476" t="s">
        <v>90</v>
      </c>
      <c r="B36" s="476"/>
      <c r="C36" s="476"/>
      <c r="D36" s="476"/>
      <c r="E36" s="476"/>
    </row>
    <row r="37" spans="1:5" ht="20.100000000000001" customHeight="1">
      <c r="A37" s="477" t="s">
        <v>164</v>
      </c>
      <c r="B37" s="478"/>
      <c r="C37" s="73" t="s">
        <v>165</v>
      </c>
      <c r="D37" s="61" t="s">
        <v>29</v>
      </c>
      <c r="E37" s="42"/>
    </row>
    <row r="38" spans="1:5" ht="20.100000000000001" customHeight="1">
      <c r="A38" s="479" t="s">
        <v>131</v>
      </c>
      <c r="B38" s="480"/>
      <c r="C38" s="74" t="s">
        <v>57</v>
      </c>
      <c r="D38" s="62" t="s">
        <v>29</v>
      </c>
      <c r="E38" s="44"/>
    </row>
    <row r="39" spans="1:5" ht="20.100000000000001" customHeight="1">
      <c r="A39" s="481" t="s">
        <v>166</v>
      </c>
      <c r="B39" s="482"/>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467" t="s">
        <v>37</v>
      </c>
      <c r="B95" s="467"/>
      <c r="C95" s="2"/>
      <c r="D95" s="2">
        <f>+D52</f>
        <v>42799</v>
      </c>
      <c r="E95" s="2">
        <f>+E52</f>
        <v>42822</v>
      </c>
    </row>
    <row r="96" spans="1:5" ht="20.100000000000001" customHeight="1">
      <c r="A96" s="467" t="str">
        <f>+A53</f>
        <v xml:space="preserve">Challan No provided by HDFC Bank </v>
      </c>
      <c r="B96" s="467"/>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opLeftCell="A13" zoomScale="160" zoomScaleNormal="160" workbookViewId="0">
      <selection activeCell="H5" sqref="H5"/>
    </sheetView>
  </sheetViews>
  <sheetFormatPr defaultRowHeight="12.75"/>
  <cols>
    <col min="1" max="1" width="15.85546875" style="127" customWidth="1"/>
    <col min="2" max="2" width="6.5703125" style="127" customWidth="1"/>
    <col min="3" max="3" width="14.7109375" style="127" customWidth="1"/>
    <col min="4" max="4" width="19.140625" style="127" customWidth="1"/>
    <col min="5" max="5" width="19.7109375" style="127" customWidth="1"/>
    <col min="6" max="6" width="10" style="127" customWidth="1"/>
    <col min="7" max="7" width="12.42578125" style="127" customWidth="1"/>
    <col min="8" max="16384" width="9.140625" style="127"/>
  </cols>
  <sheetData>
    <row r="1" spans="1:7" ht="20.100000000000001" customHeight="1" thickBot="1">
      <c r="B1" s="381" t="s">
        <v>135</v>
      </c>
      <c r="C1" s="558" t="s">
        <v>586</v>
      </c>
      <c r="D1" s="559"/>
      <c r="E1" s="559"/>
      <c r="F1" s="559"/>
      <c r="G1" s="560"/>
    </row>
    <row r="2" spans="1:7" ht="20.100000000000001" customHeight="1" thickBot="1">
      <c r="A2" s="425" t="s">
        <v>136</v>
      </c>
      <c r="B2" s="410" t="s">
        <v>92</v>
      </c>
      <c r="C2" s="355" t="s">
        <v>528</v>
      </c>
      <c r="D2" s="355" t="s">
        <v>523</v>
      </c>
      <c r="E2" s="356" t="s">
        <v>522</v>
      </c>
      <c r="F2" s="411" t="s">
        <v>308</v>
      </c>
      <c r="G2" s="424" t="s">
        <v>550</v>
      </c>
    </row>
    <row r="3" spans="1:7" ht="20.100000000000001" customHeight="1" thickBot="1">
      <c r="A3" s="426" t="s">
        <v>462</v>
      </c>
      <c r="B3" s="410" t="s">
        <v>93</v>
      </c>
      <c r="C3" s="412">
        <v>193</v>
      </c>
      <c r="D3" s="357" t="s">
        <v>566</v>
      </c>
      <c r="E3" s="358">
        <v>5000</v>
      </c>
      <c r="F3" s="413">
        <v>7.4999999999999997E-2</v>
      </c>
      <c r="G3" s="423">
        <v>193</v>
      </c>
    </row>
    <row r="4" spans="1:7" ht="20.100000000000001" customHeight="1" thickBot="1">
      <c r="A4" s="426" t="s">
        <v>470</v>
      </c>
      <c r="B4" s="410" t="s">
        <v>67</v>
      </c>
      <c r="C4" s="412" t="s">
        <v>557</v>
      </c>
      <c r="D4" s="357" t="s">
        <v>567</v>
      </c>
      <c r="E4" s="358">
        <v>10000</v>
      </c>
      <c r="F4" s="413">
        <v>7.4999999999999997E-2</v>
      </c>
      <c r="G4" s="423">
        <v>193</v>
      </c>
    </row>
    <row r="5" spans="1:7" ht="20.100000000000001" customHeight="1" thickBot="1">
      <c r="A5" s="426" t="s">
        <v>456</v>
      </c>
      <c r="B5" s="410" t="s">
        <v>301</v>
      </c>
      <c r="C5" s="355">
        <v>194</v>
      </c>
      <c r="D5" s="359" t="s">
        <v>500</v>
      </c>
      <c r="E5" s="356">
        <v>5000</v>
      </c>
      <c r="F5" s="411">
        <v>7.4999999999999997E-2</v>
      </c>
      <c r="G5" s="423">
        <v>194</v>
      </c>
    </row>
    <row r="6" spans="1:7" ht="20.100000000000001" customHeight="1" thickBot="1">
      <c r="A6" s="426" t="s">
        <v>464</v>
      </c>
      <c r="B6" s="410" t="s">
        <v>142</v>
      </c>
      <c r="C6" s="414" t="s">
        <v>64</v>
      </c>
      <c r="D6" s="360" t="s">
        <v>568</v>
      </c>
      <c r="E6" s="361" t="s">
        <v>526</v>
      </c>
      <c r="F6" s="415">
        <v>7.4999999999999997E-2</v>
      </c>
      <c r="G6" s="423" t="s">
        <v>430</v>
      </c>
    </row>
    <row r="7" spans="1:7" ht="20.100000000000001" customHeight="1" thickBot="1">
      <c r="A7" s="426" t="s">
        <v>465</v>
      </c>
      <c r="B7" s="410" t="s">
        <v>300</v>
      </c>
      <c r="C7" s="414" t="s">
        <v>64</v>
      </c>
      <c r="D7" s="360" t="s">
        <v>527</v>
      </c>
      <c r="E7" s="362">
        <v>5000</v>
      </c>
      <c r="F7" s="415">
        <v>7.4999999999999997E-2</v>
      </c>
      <c r="G7" s="423" t="s">
        <v>430</v>
      </c>
    </row>
    <row r="8" spans="1:7" ht="20.100000000000001" customHeight="1">
      <c r="C8" s="355" t="s">
        <v>365</v>
      </c>
      <c r="D8" s="359" t="s">
        <v>524</v>
      </c>
      <c r="E8" s="356">
        <v>10000</v>
      </c>
      <c r="F8" s="466">
        <v>0.3</v>
      </c>
      <c r="G8" s="423" t="s">
        <v>431</v>
      </c>
    </row>
    <row r="9" spans="1:7" ht="20.100000000000001" customHeight="1">
      <c r="C9" s="416" t="s">
        <v>62</v>
      </c>
      <c r="D9" s="363" t="s">
        <v>529</v>
      </c>
      <c r="E9" s="364" t="s">
        <v>560</v>
      </c>
      <c r="F9" s="417">
        <v>7.4999999999999997E-3</v>
      </c>
      <c r="G9" s="423" t="s">
        <v>432</v>
      </c>
    </row>
    <row r="10" spans="1:7" ht="20.100000000000001" customHeight="1">
      <c r="C10" s="416" t="s">
        <v>62</v>
      </c>
      <c r="D10" s="365" t="s">
        <v>35</v>
      </c>
      <c r="E10" s="364" t="s">
        <v>560</v>
      </c>
      <c r="F10" s="417">
        <v>1.4999999999999999E-2</v>
      </c>
      <c r="G10" s="423" t="s">
        <v>432</v>
      </c>
    </row>
    <row r="11" spans="1:7" ht="20.100000000000001" customHeight="1">
      <c r="C11" s="418" t="s">
        <v>376</v>
      </c>
      <c r="D11" s="366" t="s">
        <v>525</v>
      </c>
      <c r="E11" s="367">
        <v>15000</v>
      </c>
      <c r="F11" s="419">
        <v>3.7499999999999999E-2</v>
      </c>
      <c r="G11" s="423" t="s">
        <v>433</v>
      </c>
    </row>
    <row r="12" spans="1:7" ht="20.100000000000001" customHeight="1">
      <c r="C12" s="418" t="s">
        <v>376</v>
      </c>
      <c r="D12" s="366" t="s">
        <v>565</v>
      </c>
      <c r="E12" s="367">
        <v>15000</v>
      </c>
      <c r="F12" s="419">
        <v>7.4999999999999997E-2</v>
      </c>
      <c r="G12" s="423" t="s">
        <v>433</v>
      </c>
    </row>
    <row r="13" spans="1:7" ht="20.100000000000001" customHeight="1">
      <c r="C13" s="355" t="s">
        <v>367</v>
      </c>
      <c r="D13" s="359" t="s">
        <v>530</v>
      </c>
      <c r="E13" s="356">
        <v>100000</v>
      </c>
      <c r="F13" s="411">
        <v>3.7499999999999999E-2</v>
      </c>
      <c r="G13" s="423" t="s">
        <v>435</v>
      </c>
    </row>
    <row r="14" spans="1:7" ht="20.100000000000001" customHeight="1">
      <c r="C14" s="355" t="s">
        <v>531</v>
      </c>
      <c r="D14" s="368" t="s">
        <v>532</v>
      </c>
      <c r="E14" s="355">
        <v>2500</v>
      </c>
      <c r="F14" s="417">
        <v>7.4999999999999997E-2</v>
      </c>
      <c r="G14" s="423" t="s">
        <v>551</v>
      </c>
    </row>
    <row r="15" spans="1:7" ht="20.100000000000001" customHeight="1">
      <c r="C15" s="355" t="s">
        <v>501</v>
      </c>
      <c r="D15" s="368" t="s">
        <v>535</v>
      </c>
      <c r="E15" s="355" t="s">
        <v>534</v>
      </c>
      <c r="F15" s="411">
        <v>3.7499999999999999E-2</v>
      </c>
      <c r="G15" s="423" t="s">
        <v>502</v>
      </c>
    </row>
    <row r="16" spans="1:7" ht="20.100000000000001" customHeight="1">
      <c r="C16" s="355" t="s">
        <v>306</v>
      </c>
      <c r="D16" s="368" t="s">
        <v>533</v>
      </c>
      <c r="E16" s="355" t="s">
        <v>534</v>
      </c>
      <c r="F16" s="411">
        <v>3.7499999999999999E-2</v>
      </c>
      <c r="G16" s="423" t="s">
        <v>436</v>
      </c>
    </row>
    <row r="17" spans="3:7" ht="20.100000000000001" customHeight="1">
      <c r="C17" s="369" t="s">
        <v>552</v>
      </c>
      <c r="D17" s="370" t="s">
        <v>562</v>
      </c>
      <c r="E17" s="369" t="s">
        <v>536</v>
      </c>
      <c r="F17" s="420">
        <v>1.4999999999999999E-2</v>
      </c>
      <c r="G17" s="423" t="s">
        <v>437</v>
      </c>
    </row>
    <row r="18" spans="3:7" ht="20.100000000000001" customHeight="1">
      <c r="C18" s="369" t="s">
        <v>553</v>
      </c>
      <c r="D18" s="370" t="s">
        <v>569</v>
      </c>
      <c r="E18" s="369" t="s">
        <v>536</v>
      </c>
      <c r="F18" s="420">
        <v>7.4999999999999997E-2</v>
      </c>
      <c r="G18" s="423" t="s">
        <v>438</v>
      </c>
    </row>
    <row r="19" spans="3:7" ht="20.100000000000001" customHeight="1">
      <c r="C19" s="355" t="s">
        <v>381</v>
      </c>
      <c r="D19" s="368" t="s">
        <v>537</v>
      </c>
      <c r="E19" s="355" t="s">
        <v>538</v>
      </c>
      <c r="F19" s="411">
        <v>7.4999999999999997E-3</v>
      </c>
      <c r="G19" s="423" t="s">
        <v>555</v>
      </c>
    </row>
    <row r="20" spans="3:7" ht="20.100000000000001" customHeight="1">
      <c r="C20" s="421" t="s">
        <v>63</v>
      </c>
      <c r="D20" s="371" t="s">
        <v>563</v>
      </c>
      <c r="E20" s="372" t="s">
        <v>561</v>
      </c>
      <c r="F20" s="422">
        <v>1.4999999999999999E-2</v>
      </c>
      <c r="G20" s="423" t="s">
        <v>549</v>
      </c>
    </row>
    <row r="21" spans="3:7" ht="20.100000000000001" customHeight="1">
      <c r="C21" s="421" t="s">
        <v>63</v>
      </c>
      <c r="D21" s="371" t="s">
        <v>554</v>
      </c>
      <c r="E21" s="372" t="s">
        <v>564</v>
      </c>
      <c r="F21" s="422">
        <v>7.4999999999999997E-2</v>
      </c>
      <c r="G21" s="423" t="s">
        <v>556</v>
      </c>
    </row>
    <row r="22" spans="3:7" ht="20.100000000000001" customHeight="1" thickBot="1">
      <c r="C22" s="382" t="s">
        <v>539</v>
      </c>
      <c r="D22" s="383" t="s">
        <v>540</v>
      </c>
      <c r="E22" s="384" t="s">
        <v>541</v>
      </c>
      <c r="F22" s="385">
        <v>0.3</v>
      </c>
    </row>
    <row r="23" spans="3:7" ht="20.100000000000001" customHeight="1"/>
  </sheetData>
  <mergeCells count="1">
    <mergeCell ref="C1:G1"/>
  </mergeCells>
  <printOptions horizontalCentered="1" verticalCentered="1"/>
  <pageMargins left="0" right="0" top="0" bottom="0" header="0.31496062992125984" footer="0"/>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130" zoomScaleNormal="130" workbookViewId="0">
      <selection activeCell="H5" sqref="H5"/>
    </sheetView>
  </sheetViews>
  <sheetFormatPr defaultRowHeight="12.75"/>
  <cols>
    <col min="1" max="1" width="38.85546875" style="127" customWidth="1"/>
    <col min="2" max="2" width="19.140625" style="127" customWidth="1"/>
    <col min="3" max="3" width="14.7109375" style="127" customWidth="1"/>
    <col min="4" max="4" width="16.42578125" style="127" customWidth="1"/>
    <col min="5" max="5" width="14.7109375" style="127" customWidth="1"/>
    <col min="6" max="6" width="4" style="127" customWidth="1"/>
    <col min="7" max="7" width="18.42578125" style="127" customWidth="1"/>
    <col min="8" max="8" width="12.7109375" style="127" customWidth="1"/>
    <col min="9" max="16384" width="9.140625" style="127"/>
  </cols>
  <sheetData>
    <row r="1" spans="1:8" ht="18" customHeight="1">
      <c r="A1" s="389" t="s">
        <v>545</v>
      </c>
      <c r="B1" s="561" t="s">
        <v>546</v>
      </c>
      <c r="C1" s="562"/>
      <c r="D1" s="562"/>
      <c r="E1" s="563"/>
    </row>
    <row r="2" spans="1:8" ht="20.100000000000001" customHeight="1" thickBot="1">
      <c r="A2" s="388" t="s">
        <v>548</v>
      </c>
      <c r="B2" s="564" t="s">
        <v>547</v>
      </c>
      <c r="C2" s="565"/>
      <c r="D2" s="565"/>
      <c r="E2" s="566"/>
    </row>
    <row r="3" spans="1:8" ht="20.100000000000001" customHeight="1">
      <c r="A3" s="390" t="s">
        <v>495</v>
      </c>
      <c r="B3" s="391" t="s">
        <v>496</v>
      </c>
      <c r="C3" s="386" t="s">
        <v>497</v>
      </c>
      <c r="D3" s="379" t="s">
        <v>498</v>
      </c>
      <c r="E3" s="387" t="s">
        <v>499</v>
      </c>
    </row>
    <row r="4" spans="1:8" ht="17.25" customHeight="1">
      <c r="A4" s="277" t="s">
        <v>281</v>
      </c>
      <c r="B4" s="392" t="s">
        <v>503</v>
      </c>
      <c r="C4" s="332" t="s">
        <v>504</v>
      </c>
      <c r="D4" s="346" t="s">
        <v>505</v>
      </c>
      <c r="E4" s="333" t="s">
        <v>506</v>
      </c>
    </row>
    <row r="5" spans="1:8" ht="20.100000000000001" customHeight="1">
      <c r="A5" s="271" t="s">
        <v>82</v>
      </c>
      <c r="B5" s="392" t="s">
        <v>515</v>
      </c>
      <c r="C5" s="332" t="s">
        <v>516</v>
      </c>
      <c r="D5" s="346" t="s">
        <v>517</v>
      </c>
      <c r="E5" s="333" t="s">
        <v>518</v>
      </c>
    </row>
    <row r="6" spans="1:8" ht="20.100000000000001" customHeight="1">
      <c r="A6" s="277" t="s">
        <v>474</v>
      </c>
      <c r="B6" s="392" t="s">
        <v>111</v>
      </c>
      <c r="C6" s="346" t="s">
        <v>38</v>
      </c>
      <c r="D6" s="332" t="s">
        <v>38</v>
      </c>
      <c r="E6" s="333" t="s">
        <v>38</v>
      </c>
    </row>
    <row r="7" spans="1:8" ht="20.100000000000001" customHeight="1">
      <c r="A7" s="277" t="s">
        <v>299</v>
      </c>
      <c r="B7" s="393" t="s">
        <v>507</v>
      </c>
      <c r="C7" s="336" t="s">
        <v>508</v>
      </c>
      <c r="D7" s="331" t="s">
        <v>509</v>
      </c>
      <c r="E7" s="244" t="s">
        <v>510</v>
      </c>
    </row>
    <row r="8" spans="1:8" ht="27" customHeight="1">
      <c r="A8" s="277" t="s">
        <v>34</v>
      </c>
      <c r="B8" s="394" t="s">
        <v>511</v>
      </c>
      <c r="C8" s="347" t="s">
        <v>512</v>
      </c>
      <c r="D8" s="157" t="s">
        <v>35</v>
      </c>
      <c r="E8" s="339" t="s">
        <v>500</v>
      </c>
    </row>
    <row r="9" spans="1:8" ht="20.100000000000001" customHeight="1">
      <c r="A9" s="277" t="s">
        <v>66</v>
      </c>
      <c r="B9" s="395">
        <v>500000</v>
      </c>
      <c r="C9" s="375">
        <v>55000</v>
      </c>
      <c r="D9" s="378">
        <v>165000</v>
      </c>
      <c r="E9" s="335">
        <v>50000</v>
      </c>
    </row>
    <row r="10" spans="1:8" ht="20.100000000000001" customHeight="1">
      <c r="A10" s="277" t="s">
        <v>39</v>
      </c>
      <c r="B10" s="396">
        <v>43937</v>
      </c>
      <c r="C10" s="380">
        <v>43978</v>
      </c>
      <c r="D10" s="377">
        <v>44002</v>
      </c>
      <c r="E10" s="334">
        <v>43993</v>
      </c>
    </row>
    <row r="11" spans="1:8" ht="20.100000000000001" customHeight="1">
      <c r="A11" s="277" t="s">
        <v>520</v>
      </c>
      <c r="B11" s="397">
        <v>43955</v>
      </c>
      <c r="C11" s="376">
        <v>43986</v>
      </c>
      <c r="D11" s="377">
        <v>44017</v>
      </c>
      <c r="E11" s="334">
        <v>44017</v>
      </c>
    </row>
    <row r="12" spans="1:8" ht="20.100000000000001" customHeight="1" thickBot="1">
      <c r="A12" s="409" t="s">
        <v>519</v>
      </c>
      <c r="B12" s="398" t="s">
        <v>513</v>
      </c>
      <c r="C12" s="399" t="s">
        <v>514</v>
      </c>
      <c r="D12" s="400" t="s">
        <v>40</v>
      </c>
      <c r="E12" s="401" t="s">
        <v>40</v>
      </c>
    </row>
    <row r="13" spans="1:8" ht="15" customHeight="1" thickBot="1">
      <c r="A13" s="349" t="s">
        <v>543</v>
      </c>
      <c r="B13" s="350"/>
      <c r="C13" s="351"/>
      <c r="D13" s="351"/>
      <c r="E13" s="352"/>
      <c r="F13" s="134"/>
    </row>
    <row r="14" spans="1:8" ht="17.25" customHeight="1">
      <c r="A14" s="340" t="s">
        <v>281</v>
      </c>
      <c r="B14" s="402" t="str">
        <f t="shared" ref="B14:E18" si="0">+B4</f>
        <v>Ram and Co.</v>
      </c>
      <c r="C14" s="341" t="str">
        <f t="shared" si="0"/>
        <v>Mohan  Sharma</v>
      </c>
      <c r="D14" s="341" t="str">
        <f t="shared" si="0"/>
        <v>Swati Mohan</v>
      </c>
      <c r="E14" s="342" t="str">
        <f t="shared" si="0"/>
        <v>Supriya Verma</v>
      </c>
    </row>
    <row r="15" spans="1:8" ht="20.100000000000001" customHeight="1">
      <c r="A15" s="271" t="s">
        <v>82</v>
      </c>
      <c r="B15" s="392" t="str">
        <f t="shared" si="0"/>
        <v>AXACR1321D</v>
      </c>
      <c r="C15" s="332" t="str">
        <f t="shared" si="0"/>
        <v>ABAPS1238H</v>
      </c>
      <c r="D15" s="332" t="str">
        <f t="shared" si="0"/>
        <v>AANPM1637U</v>
      </c>
      <c r="E15" s="333" t="str">
        <f t="shared" si="0"/>
        <v>AACPV1365T</v>
      </c>
      <c r="G15" s="435" t="str">
        <f>+B14</f>
        <v>Ram and Co.</v>
      </c>
      <c r="H15" s="435" t="str">
        <f>+B15</f>
        <v>AXACR1321D</v>
      </c>
    </row>
    <row r="16" spans="1:8" ht="20.100000000000001" customHeight="1">
      <c r="A16" s="277" t="s">
        <v>474</v>
      </c>
      <c r="B16" s="392" t="str">
        <f t="shared" si="0"/>
        <v xml:space="preserve">Company </v>
      </c>
      <c r="C16" s="332" t="str">
        <f t="shared" si="0"/>
        <v xml:space="preserve">Individual </v>
      </c>
      <c r="D16" s="332" t="str">
        <f t="shared" si="0"/>
        <v xml:space="preserve">Individual </v>
      </c>
      <c r="E16" s="333" t="str">
        <f t="shared" si="0"/>
        <v xml:space="preserve">Individual </v>
      </c>
      <c r="G16" s="435" t="str">
        <f>+C14</f>
        <v>Mohan  Sharma</v>
      </c>
      <c r="H16" s="435" t="str">
        <f>+C15</f>
        <v>ABAPS1238H</v>
      </c>
    </row>
    <row r="17" spans="1:8" ht="20.100000000000001" customHeight="1">
      <c r="A17" s="277" t="s">
        <v>299</v>
      </c>
      <c r="B17" s="395" t="str">
        <f t="shared" si="0"/>
        <v>6454</v>
      </c>
      <c r="C17" s="378" t="str">
        <f t="shared" si="0"/>
        <v>6453</v>
      </c>
      <c r="D17" s="378" t="str">
        <f t="shared" si="0"/>
        <v>6450</v>
      </c>
      <c r="E17" s="335" t="str">
        <f t="shared" si="0"/>
        <v>6452</v>
      </c>
      <c r="G17" s="435" t="str">
        <f>+D14</f>
        <v>Swati Mohan</v>
      </c>
      <c r="H17" s="435" t="str">
        <f>+D15</f>
        <v>AANPM1637U</v>
      </c>
    </row>
    <row r="18" spans="1:8" ht="25.5" customHeight="1">
      <c r="A18" s="344" t="s">
        <v>34</v>
      </c>
      <c r="B18" s="394" t="str">
        <f t="shared" si="0"/>
        <v xml:space="preserve">Rent (P &amp; M) </v>
      </c>
      <c r="C18" s="156" t="str">
        <f t="shared" si="0"/>
        <v xml:space="preserve">Interest  on Securities (Deb) </v>
      </c>
      <c r="D18" s="156" t="str">
        <f t="shared" si="0"/>
        <v xml:space="preserve">Works Contract </v>
      </c>
      <c r="E18" s="353" t="str">
        <f t="shared" si="0"/>
        <v>Dividend</v>
      </c>
      <c r="G18" s="435" t="str">
        <f>+E14</f>
        <v>Supriya Verma</v>
      </c>
      <c r="H18" s="435" t="str">
        <f>+E15</f>
        <v>AACPV1365T</v>
      </c>
    </row>
    <row r="19" spans="1:8" ht="16.5" customHeight="1">
      <c r="A19" s="277" t="s">
        <v>85</v>
      </c>
      <c r="B19" s="392" t="s">
        <v>558</v>
      </c>
      <c r="C19" s="332">
        <v>193</v>
      </c>
      <c r="D19" s="332" t="s">
        <v>62</v>
      </c>
      <c r="E19" s="333">
        <v>194</v>
      </c>
    </row>
    <row r="20" spans="1:8" ht="16.5" customHeight="1">
      <c r="A20" s="277" t="s">
        <v>477</v>
      </c>
      <c r="B20" s="392" t="s">
        <v>437</v>
      </c>
      <c r="C20" s="332">
        <v>193</v>
      </c>
      <c r="D20" s="332" t="s">
        <v>432</v>
      </c>
      <c r="E20" s="333">
        <v>194</v>
      </c>
    </row>
    <row r="21" spans="1:8" ht="20.100000000000001" customHeight="1">
      <c r="A21" s="277" t="s">
        <v>544</v>
      </c>
      <c r="B21" s="403">
        <v>0.02</v>
      </c>
      <c r="C21" s="374">
        <v>7.4999999999999997E-2</v>
      </c>
      <c r="D21" s="374">
        <v>7.4999999999999997E-3</v>
      </c>
      <c r="E21" s="373">
        <v>7.4999999999999997E-2</v>
      </c>
    </row>
    <row r="22" spans="1:8" ht="26.25" customHeight="1">
      <c r="A22" s="344" t="s">
        <v>464</v>
      </c>
      <c r="B22" s="404">
        <v>240000</v>
      </c>
      <c r="C22" s="343">
        <v>5000</v>
      </c>
      <c r="D22" s="345" t="s">
        <v>521</v>
      </c>
      <c r="E22" s="354">
        <v>5000</v>
      </c>
    </row>
    <row r="23" spans="1:8" ht="20.100000000000001" customHeight="1">
      <c r="A23" s="277" t="s">
        <v>66</v>
      </c>
      <c r="B23" s="395">
        <f>+B9</f>
        <v>500000</v>
      </c>
      <c r="C23" s="378">
        <f>+C9</f>
        <v>55000</v>
      </c>
      <c r="D23" s="378">
        <f>+D9</f>
        <v>165000</v>
      </c>
      <c r="E23" s="335">
        <f>+E9</f>
        <v>50000</v>
      </c>
    </row>
    <row r="24" spans="1:8" ht="20.100000000000001" customHeight="1">
      <c r="A24" s="277" t="s">
        <v>479</v>
      </c>
      <c r="B24" s="395">
        <f>ROUND(B23*B21,0)</f>
        <v>10000</v>
      </c>
      <c r="C24" s="378">
        <f>ROUND(C23*C21,0)</f>
        <v>4125</v>
      </c>
      <c r="D24" s="378">
        <f>ROUND(D23*D21,0)</f>
        <v>1238</v>
      </c>
      <c r="E24" s="335">
        <f>ROUND(E23*E21,0)</f>
        <v>3750</v>
      </c>
    </row>
    <row r="25" spans="1:8" ht="20.100000000000001" customHeight="1">
      <c r="A25" s="277" t="s">
        <v>39</v>
      </c>
      <c r="B25" s="396">
        <f t="shared" ref="B25:C27" si="1">+B10</f>
        <v>43937</v>
      </c>
      <c r="C25" s="221">
        <f t="shared" si="1"/>
        <v>43978</v>
      </c>
      <c r="D25" s="221">
        <f t="shared" ref="D25:E25" si="2">+D10</f>
        <v>44002</v>
      </c>
      <c r="E25" s="324">
        <f t="shared" si="2"/>
        <v>43993</v>
      </c>
    </row>
    <row r="26" spans="1:8" ht="20.100000000000001" customHeight="1">
      <c r="A26" s="277" t="s">
        <v>520</v>
      </c>
      <c r="B26" s="397">
        <f t="shared" si="1"/>
        <v>43955</v>
      </c>
      <c r="C26" s="348">
        <f t="shared" si="1"/>
        <v>43986</v>
      </c>
      <c r="D26" s="572">
        <f>+D11</f>
        <v>44017</v>
      </c>
      <c r="E26" s="573"/>
    </row>
    <row r="27" spans="1:8" ht="20.100000000000001" customHeight="1">
      <c r="A27" s="277" t="s">
        <v>519</v>
      </c>
      <c r="B27" s="405" t="str">
        <f t="shared" si="1"/>
        <v>05001</v>
      </c>
      <c r="C27" s="378" t="str">
        <f t="shared" si="1"/>
        <v>06001</v>
      </c>
      <c r="D27" s="574" t="str">
        <f>+D12</f>
        <v>07002</v>
      </c>
      <c r="E27" s="575"/>
    </row>
    <row r="28" spans="1:8" ht="16.5" customHeight="1" thickBot="1">
      <c r="A28" s="408" t="s">
        <v>478</v>
      </c>
      <c r="B28" s="406">
        <f>+B24</f>
        <v>10000</v>
      </c>
      <c r="C28" s="407">
        <f>+C24</f>
        <v>4125</v>
      </c>
      <c r="D28" s="567">
        <f>+D24+E24</f>
        <v>4988</v>
      </c>
      <c r="E28" s="568"/>
    </row>
    <row r="29" spans="1:8" ht="14.25" customHeight="1" thickBot="1">
      <c r="A29" s="569" t="s">
        <v>542</v>
      </c>
      <c r="B29" s="570"/>
      <c r="C29" s="570"/>
      <c r="D29" s="570"/>
      <c r="E29" s="571"/>
    </row>
    <row r="30" spans="1:8" ht="20.100000000000001" customHeight="1">
      <c r="A30" s="337"/>
      <c r="B30" s="338"/>
      <c r="C30" s="338"/>
      <c r="D30" s="338"/>
      <c r="E30" s="338"/>
      <c r="F30" s="134"/>
    </row>
  </sheetData>
  <mergeCells count="6">
    <mergeCell ref="B1:E1"/>
    <mergeCell ref="B2:E2"/>
    <mergeCell ref="D28:E28"/>
    <mergeCell ref="A29:E29"/>
    <mergeCell ref="D26:E26"/>
    <mergeCell ref="D27:E27"/>
  </mergeCells>
  <printOptions horizontalCentered="1" verticalCentered="1"/>
  <pageMargins left="0" right="0" top="0" bottom="0" header="0.31496062992125984" footer="0"/>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140" zoomScaleNormal="140" workbookViewId="0">
      <selection sqref="A1:XFD1048576"/>
    </sheetView>
  </sheetViews>
  <sheetFormatPr defaultRowHeight="12.75"/>
  <cols>
    <col min="1" max="1" width="44.85546875" style="127" customWidth="1"/>
    <col min="2" max="5" width="16.7109375" style="127" customWidth="1"/>
    <col min="6" max="6" width="5" style="127" customWidth="1"/>
    <col min="7" max="7" width="18.42578125" style="127" customWidth="1"/>
    <col min="8" max="8" width="12.7109375" style="127" customWidth="1"/>
    <col min="9" max="16384" width="9.140625" style="127"/>
  </cols>
  <sheetData>
    <row r="1" spans="1:8" ht="18" customHeight="1">
      <c r="A1" s="389" t="s">
        <v>545</v>
      </c>
      <c r="B1" s="561" t="s">
        <v>592</v>
      </c>
      <c r="C1" s="562"/>
      <c r="D1" s="562"/>
      <c r="E1" s="563"/>
    </row>
    <row r="2" spans="1:8" ht="20.100000000000001" customHeight="1" thickBot="1">
      <c r="A2" s="388" t="s">
        <v>591</v>
      </c>
      <c r="B2" s="564" t="s">
        <v>547</v>
      </c>
      <c r="C2" s="565"/>
      <c r="D2" s="565"/>
      <c r="E2" s="566"/>
    </row>
    <row r="3" spans="1:8" ht="20.100000000000001" customHeight="1">
      <c r="A3" s="390" t="s">
        <v>495</v>
      </c>
      <c r="B3" s="391" t="s">
        <v>496</v>
      </c>
      <c r="C3" s="386" t="s">
        <v>497</v>
      </c>
      <c r="D3" s="379" t="s">
        <v>498</v>
      </c>
      <c r="E3" s="387" t="s">
        <v>499</v>
      </c>
    </row>
    <row r="4" spans="1:8" ht="26.25" customHeight="1">
      <c r="A4" s="448" t="s">
        <v>281</v>
      </c>
      <c r="B4" s="394" t="s">
        <v>587</v>
      </c>
      <c r="C4" s="157" t="s">
        <v>588</v>
      </c>
      <c r="D4" s="347" t="s">
        <v>589</v>
      </c>
      <c r="E4" s="339" t="s">
        <v>590</v>
      </c>
    </row>
    <row r="5" spans="1:8" ht="20.100000000000001" customHeight="1">
      <c r="A5" s="271" t="s">
        <v>82</v>
      </c>
      <c r="B5" s="392" t="s">
        <v>593</v>
      </c>
      <c r="C5" s="332" t="s">
        <v>594</v>
      </c>
      <c r="D5" s="346" t="s">
        <v>595</v>
      </c>
      <c r="E5" s="333" t="s">
        <v>596</v>
      </c>
    </row>
    <row r="6" spans="1:8" ht="20.100000000000001" customHeight="1">
      <c r="A6" s="277" t="s">
        <v>474</v>
      </c>
      <c r="B6" s="392" t="s">
        <v>111</v>
      </c>
      <c r="C6" s="346" t="s">
        <v>38</v>
      </c>
      <c r="D6" s="332" t="s">
        <v>597</v>
      </c>
      <c r="E6" s="333" t="s">
        <v>38</v>
      </c>
    </row>
    <row r="7" spans="1:8" ht="20.100000000000001" customHeight="1">
      <c r="A7" s="277" t="s">
        <v>299</v>
      </c>
      <c r="B7" s="393" t="s">
        <v>598</v>
      </c>
      <c r="C7" s="336" t="s">
        <v>599</v>
      </c>
      <c r="D7" s="331" t="s">
        <v>600</v>
      </c>
      <c r="E7" s="244" t="s">
        <v>601</v>
      </c>
    </row>
    <row r="8" spans="1:8" ht="27" customHeight="1">
      <c r="A8" s="344" t="s">
        <v>34</v>
      </c>
      <c r="B8" s="394" t="s">
        <v>602</v>
      </c>
      <c r="C8" s="439" t="s">
        <v>603</v>
      </c>
      <c r="D8" s="157" t="s">
        <v>35</v>
      </c>
      <c r="E8" s="339" t="s">
        <v>35</v>
      </c>
    </row>
    <row r="9" spans="1:8" ht="20.100000000000001" customHeight="1">
      <c r="A9" s="277" t="s">
        <v>66</v>
      </c>
      <c r="B9" s="395">
        <v>400000</v>
      </c>
      <c r="C9" s="438">
        <v>58000</v>
      </c>
      <c r="D9" s="378">
        <v>225000</v>
      </c>
      <c r="E9" s="335">
        <v>110000</v>
      </c>
    </row>
    <row r="10" spans="1:8" ht="20.100000000000001" customHeight="1">
      <c r="A10" s="277" t="s">
        <v>39</v>
      </c>
      <c r="B10" s="396">
        <v>43932</v>
      </c>
      <c r="C10" s="380">
        <v>43938</v>
      </c>
      <c r="D10" s="377">
        <v>43956</v>
      </c>
      <c r="E10" s="334">
        <v>44003</v>
      </c>
    </row>
    <row r="11" spans="1:8" ht="20.100000000000001" customHeight="1">
      <c r="A11" s="277" t="s">
        <v>609</v>
      </c>
      <c r="B11" s="397">
        <v>43953</v>
      </c>
      <c r="C11" s="437">
        <v>43953</v>
      </c>
      <c r="D11" s="377">
        <v>43986</v>
      </c>
      <c r="E11" s="334">
        <v>44017</v>
      </c>
    </row>
    <row r="12" spans="1:8" ht="20.100000000000001" customHeight="1" thickBot="1">
      <c r="A12" s="409" t="s">
        <v>519</v>
      </c>
      <c r="B12" s="398" t="s">
        <v>604</v>
      </c>
      <c r="C12" s="399" t="s">
        <v>604</v>
      </c>
      <c r="D12" s="400" t="s">
        <v>605</v>
      </c>
      <c r="E12" s="401" t="s">
        <v>606</v>
      </c>
    </row>
    <row r="13" spans="1:8" ht="15" customHeight="1" thickBot="1">
      <c r="A13" s="349" t="s">
        <v>608</v>
      </c>
      <c r="B13" s="350"/>
      <c r="C13" s="351"/>
      <c r="D13" s="351"/>
      <c r="E13" s="352"/>
      <c r="F13" s="134"/>
    </row>
    <row r="14" spans="1:8" ht="25.5" customHeight="1">
      <c r="A14" s="442" t="s">
        <v>281</v>
      </c>
      <c r="B14" s="443" t="str">
        <f t="shared" ref="B14:E18" si="0">+B4</f>
        <v xml:space="preserve">Zupiter &amp; Co. </v>
      </c>
      <c r="C14" s="444" t="str">
        <f t="shared" si="0"/>
        <v>Rohan Sharma</v>
      </c>
      <c r="D14" s="445" t="str">
        <f t="shared" si="0"/>
        <v>Priya Mohan &amp; Associates</v>
      </c>
      <c r="E14" s="446" t="str">
        <f t="shared" si="0"/>
        <v>Shradha Verma</v>
      </c>
    </row>
    <row r="15" spans="1:8" ht="20.100000000000001" customHeight="1">
      <c r="A15" s="271" t="s">
        <v>82</v>
      </c>
      <c r="B15" s="392" t="str">
        <f t="shared" si="0"/>
        <v>COCKZ1621H</v>
      </c>
      <c r="C15" s="332" t="str">
        <f t="shared" si="0"/>
        <v>AAAPS1638F</v>
      </c>
      <c r="D15" s="332" t="str">
        <f t="shared" si="0"/>
        <v>ABNFP4567H</v>
      </c>
      <c r="E15" s="333" t="str">
        <f t="shared" si="0"/>
        <v>ADCPV6865R</v>
      </c>
      <c r="G15" s="435" t="str">
        <f>+B14</f>
        <v xml:space="preserve">Zupiter &amp; Co. </v>
      </c>
      <c r="H15" s="435" t="str">
        <f>+B15</f>
        <v>COCKZ1621H</v>
      </c>
    </row>
    <row r="16" spans="1:8" ht="20.100000000000001" customHeight="1">
      <c r="A16" s="277" t="s">
        <v>474</v>
      </c>
      <c r="B16" s="392" t="str">
        <f t="shared" si="0"/>
        <v xml:space="preserve">Company </v>
      </c>
      <c r="C16" s="332" t="str">
        <f t="shared" si="0"/>
        <v xml:space="preserve">Individual </v>
      </c>
      <c r="D16" s="332" t="str">
        <f t="shared" si="0"/>
        <v>Firm</v>
      </c>
      <c r="E16" s="333" t="str">
        <f t="shared" si="0"/>
        <v xml:space="preserve">Individual </v>
      </c>
      <c r="G16" s="435" t="str">
        <f>+C14</f>
        <v>Rohan Sharma</v>
      </c>
      <c r="H16" s="435" t="str">
        <f>+C15</f>
        <v>AAAPS1638F</v>
      </c>
    </row>
    <row r="17" spans="1:8" ht="20.100000000000001" customHeight="1">
      <c r="A17" s="277" t="s">
        <v>299</v>
      </c>
      <c r="B17" s="395" t="str">
        <f t="shared" si="0"/>
        <v>3454</v>
      </c>
      <c r="C17" s="378" t="str">
        <f t="shared" si="0"/>
        <v>3453</v>
      </c>
      <c r="D17" s="378" t="str">
        <f t="shared" si="0"/>
        <v>3450</v>
      </c>
      <c r="E17" s="335" t="str">
        <f t="shared" si="0"/>
        <v>3452</v>
      </c>
      <c r="G17" s="435" t="str">
        <f>+D14</f>
        <v>Priya Mohan &amp; Associates</v>
      </c>
      <c r="H17" s="435" t="str">
        <f>+D15</f>
        <v>ABNFP4567H</v>
      </c>
    </row>
    <row r="18" spans="1:8" ht="25.5" customHeight="1">
      <c r="A18" s="344" t="s">
        <v>34</v>
      </c>
      <c r="B18" s="394" t="str">
        <f t="shared" si="0"/>
        <v xml:space="preserve">Rent (L &amp; B) </v>
      </c>
      <c r="C18" s="156" t="str">
        <f t="shared" si="0"/>
        <v xml:space="preserve">Interest  on Sec. (Non-Deb) </v>
      </c>
      <c r="D18" s="156" t="str">
        <f t="shared" si="0"/>
        <v xml:space="preserve">Works Contract </v>
      </c>
      <c r="E18" s="353" t="str">
        <f t="shared" si="0"/>
        <v xml:space="preserve">Works Contract </v>
      </c>
      <c r="G18" s="435" t="str">
        <f>+E14</f>
        <v>Shradha Verma</v>
      </c>
      <c r="H18" s="435" t="str">
        <f>+E15</f>
        <v>ADCPV6865R</v>
      </c>
    </row>
    <row r="19" spans="1:8" ht="16.5" customHeight="1">
      <c r="A19" s="277" t="s">
        <v>85</v>
      </c>
      <c r="B19" s="392" t="s">
        <v>607</v>
      </c>
      <c r="C19" s="332">
        <v>193</v>
      </c>
      <c r="D19" s="332" t="s">
        <v>62</v>
      </c>
      <c r="E19" s="333">
        <v>194</v>
      </c>
    </row>
    <row r="20" spans="1:8" ht="16.5" customHeight="1">
      <c r="A20" s="277" t="s">
        <v>477</v>
      </c>
      <c r="B20" s="392" t="s">
        <v>438</v>
      </c>
      <c r="C20" s="332">
        <v>193</v>
      </c>
      <c r="D20" s="332" t="s">
        <v>432</v>
      </c>
      <c r="E20" s="333" t="s">
        <v>432</v>
      </c>
    </row>
    <row r="21" spans="1:8" ht="20.100000000000001" customHeight="1">
      <c r="A21" s="277" t="s">
        <v>544</v>
      </c>
      <c r="B21" s="403">
        <v>0.1</v>
      </c>
      <c r="C21" s="447">
        <v>0.1</v>
      </c>
      <c r="D21" s="447">
        <v>0.02</v>
      </c>
      <c r="E21" s="373">
        <v>7.4999999999999997E-3</v>
      </c>
    </row>
    <row r="22" spans="1:8" ht="26.25" customHeight="1">
      <c r="A22" s="344" t="s">
        <v>464</v>
      </c>
      <c r="B22" s="404">
        <v>240000</v>
      </c>
      <c r="C22" s="343">
        <v>10000</v>
      </c>
      <c r="D22" s="345" t="s">
        <v>521</v>
      </c>
      <c r="E22" s="441" t="s">
        <v>521</v>
      </c>
    </row>
    <row r="23" spans="1:8" ht="20.100000000000001" customHeight="1">
      <c r="A23" s="277" t="s">
        <v>66</v>
      </c>
      <c r="B23" s="395">
        <f>+B9</f>
        <v>400000</v>
      </c>
      <c r="C23" s="378">
        <f>+C9</f>
        <v>58000</v>
      </c>
      <c r="D23" s="438">
        <f>+D9</f>
        <v>225000</v>
      </c>
      <c r="E23" s="335">
        <f>+E9</f>
        <v>110000</v>
      </c>
    </row>
    <row r="24" spans="1:8" ht="20.100000000000001" customHeight="1">
      <c r="A24" s="277" t="s">
        <v>479</v>
      </c>
      <c r="B24" s="395">
        <f>ROUND(B23*B21,0)</f>
        <v>40000</v>
      </c>
      <c r="C24" s="378">
        <f>ROUND(C23*C21,0)</f>
        <v>5800</v>
      </c>
      <c r="D24" s="438">
        <f>ROUND(D23*D21,0)</f>
        <v>4500</v>
      </c>
      <c r="E24" s="335">
        <f>ROUND(E23*E21,0)</f>
        <v>825</v>
      </c>
    </row>
    <row r="25" spans="1:8" ht="20.100000000000001" customHeight="1">
      <c r="A25" s="277" t="s">
        <v>39</v>
      </c>
      <c r="B25" s="396">
        <f t="shared" ref="B25:E27" si="1">+B10</f>
        <v>43932</v>
      </c>
      <c r="C25" s="221">
        <f t="shared" si="1"/>
        <v>43938</v>
      </c>
      <c r="D25" s="380">
        <f t="shared" si="1"/>
        <v>43956</v>
      </c>
      <c r="E25" s="324">
        <f t="shared" si="1"/>
        <v>44003</v>
      </c>
    </row>
    <row r="26" spans="1:8" ht="20.100000000000001" customHeight="1">
      <c r="A26" s="277" t="s">
        <v>609</v>
      </c>
      <c r="B26" s="397">
        <f t="shared" si="1"/>
        <v>43953</v>
      </c>
      <c r="C26" s="348">
        <f t="shared" si="1"/>
        <v>43953</v>
      </c>
      <c r="D26" s="437">
        <f>+D11</f>
        <v>43986</v>
      </c>
      <c r="E26" s="334">
        <v>44017</v>
      </c>
    </row>
    <row r="27" spans="1:8" ht="20.100000000000001" customHeight="1">
      <c r="A27" s="277" t="s">
        <v>519</v>
      </c>
      <c r="B27" s="576" t="str">
        <f t="shared" si="1"/>
        <v>05601</v>
      </c>
      <c r="C27" s="577"/>
      <c r="D27" s="438" t="str">
        <f>+D12</f>
        <v>06502</v>
      </c>
      <c r="E27" s="335">
        <v>7504</v>
      </c>
    </row>
    <row r="28" spans="1:8" ht="16.5" customHeight="1" thickBot="1">
      <c r="A28" s="408" t="s">
        <v>478</v>
      </c>
      <c r="B28" s="578">
        <f>+B24+C24</f>
        <v>45800</v>
      </c>
      <c r="C28" s="579"/>
      <c r="D28" s="436">
        <v>4500</v>
      </c>
      <c r="E28" s="440">
        <v>825</v>
      </c>
    </row>
    <row r="29" spans="1:8" ht="14.25" customHeight="1" thickBot="1">
      <c r="A29" s="569" t="s">
        <v>542</v>
      </c>
      <c r="B29" s="570"/>
      <c r="C29" s="570"/>
      <c r="D29" s="570"/>
      <c r="E29" s="571"/>
    </row>
    <row r="30" spans="1:8" ht="20.100000000000001" customHeight="1">
      <c r="A30" s="337"/>
      <c r="B30" s="338"/>
      <c r="C30" s="338"/>
      <c r="D30" s="338"/>
      <c r="E30" s="338"/>
      <c r="F30" s="134"/>
    </row>
  </sheetData>
  <mergeCells count="5">
    <mergeCell ref="B1:E1"/>
    <mergeCell ref="B2:E2"/>
    <mergeCell ref="A29:E29"/>
    <mergeCell ref="B27:C27"/>
    <mergeCell ref="B28:C28"/>
  </mergeCells>
  <printOptions horizontalCentered="1" verticalCentered="1"/>
  <pageMargins left="0" right="0" top="0" bottom="0" header="0.31496062992125984" footer="0"/>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topLeftCell="A4" zoomScale="120" zoomScaleNormal="120" workbookViewId="0">
      <selection activeCell="K14" sqref="K14"/>
    </sheetView>
  </sheetViews>
  <sheetFormatPr defaultRowHeight="12.75"/>
  <cols>
    <col min="1" max="1" width="44.85546875" style="127" customWidth="1"/>
    <col min="2" max="6" width="16.7109375" style="127" customWidth="1"/>
    <col min="7" max="7" width="5" style="127" customWidth="1"/>
    <col min="8" max="8" width="21.28515625" style="127" customWidth="1"/>
    <col min="9" max="9" width="14.5703125" style="127" customWidth="1"/>
    <col min="10" max="16384" width="9.140625" style="127"/>
  </cols>
  <sheetData>
    <row r="1" spans="1:9" ht="18" customHeight="1">
      <c r="A1" s="389" t="s">
        <v>545</v>
      </c>
      <c r="B1" s="561" t="s">
        <v>639</v>
      </c>
      <c r="C1" s="562"/>
      <c r="D1" s="562"/>
      <c r="E1" s="562"/>
      <c r="F1" s="563"/>
    </row>
    <row r="2" spans="1:9" ht="20.100000000000001" customHeight="1" thickBot="1">
      <c r="A2" s="388" t="s">
        <v>610</v>
      </c>
      <c r="B2" s="564" t="s">
        <v>614</v>
      </c>
      <c r="C2" s="565"/>
      <c r="D2" s="565"/>
      <c r="E2" s="565"/>
      <c r="F2" s="566"/>
    </row>
    <row r="3" spans="1:9" ht="20.100000000000001" customHeight="1">
      <c r="A3" s="390" t="s">
        <v>495</v>
      </c>
      <c r="B3" s="391" t="s">
        <v>496</v>
      </c>
      <c r="C3" s="386" t="s">
        <v>497</v>
      </c>
      <c r="D3" s="379" t="s">
        <v>498</v>
      </c>
      <c r="E3" s="458" t="s">
        <v>499</v>
      </c>
      <c r="F3" s="457" t="s">
        <v>613</v>
      </c>
    </row>
    <row r="4" spans="1:9" ht="26.25" customHeight="1">
      <c r="A4" s="344" t="s">
        <v>281</v>
      </c>
      <c r="B4" s="394" t="s">
        <v>662</v>
      </c>
      <c r="C4" s="157" t="s">
        <v>641</v>
      </c>
      <c r="D4" s="347" t="s">
        <v>642</v>
      </c>
      <c r="E4" s="157" t="s">
        <v>643</v>
      </c>
      <c r="F4" s="339" t="s">
        <v>644</v>
      </c>
    </row>
    <row r="5" spans="1:9" ht="20.100000000000001" customHeight="1">
      <c r="A5" s="271" t="s">
        <v>82</v>
      </c>
      <c r="B5" s="392" t="s">
        <v>656</v>
      </c>
      <c r="C5" s="332" t="s">
        <v>657</v>
      </c>
      <c r="D5" s="346" t="s">
        <v>658</v>
      </c>
      <c r="E5" s="332" t="s">
        <v>659</v>
      </c>
      <c r="F5" s="333" t="s">
        <v>660</v>
      </c>
    </row>
    <row r="6" spans="1:9" ht="20.100000000000001" customHeight="1">
      <c r="A6" s="277" t="s">
        <v>474</v>
      </c>
      <c r="B6" s="392" t="s">
        <v>597</v>
      </c>
      <c r="C6" s="346" t="s">
        <v>38</v>
      </c>
      <c r="D6" s="346" t="s">
        <v>38</v>
      </c>
      <c r="E6" s="332" t="s">
        <v>38</v>
      </c>
      <c r="F6" s="333" t="s">
        <v>645</v>
      </c>
    </row>
    <row r="7" spans="1:9" ht="20.100000000000001" customHeight="1">
      <c r="A7" s="277" t="s">
        <v>299</v>
      </c>
      <c r="B7" s="393" t="s">
        <v>646</v>
      </c>
      <c r="C7" s="336" t="s">
        <v>647</v>
      </c>
      <c r="D7" s="336" t="s">
        <v>648</v>
      </c>
      <c r="E7" s="331" t="s">
        <v>649</v>
      </c>
      <c r="F7" s="244" t="s">
        <v>650</v>
      </c>
    </row>
    <row r="8" spans="1:9" ht="27" customHeight="1">
      <c r="A8" s="344" t="s">
        <v>34</v>
      </c>
      <c r="B8" s="394" t="s">
        <v>623</v>
      </c>
      <c r="C8" s="347" t="s">
        <v>651</v>
      </c>
      <c r="D8" s="452" t="s">
        <v>35</v>
      </c>
      <c r="E8" s="345" t="s">
        <v>652</v>
      </c>
      <c r="F8" s="339" t="s">
        <v>500</v>
      </c>
    </row>
    <row r="9" spans="1:9" ht="20.100000000000001" customHeight="1">
      <c r="A9" s="277" t="s">
        <v>66</v>
      </c>
      <c r="B9" s="395">
        <v>120000</v>
      </c>
      <c r="C9" s="450">
        <v>200000</v>
      </c>
      <c r="D9" s="450">
        <v>275000</v>
      </c>
      <c r="E9" s="378">
        <v>60000</v>
      </c>
      <c r="F9" s="335">
        <v>46000</v>
      </c>
    </row>
    <row r="10" spans="1:9" ht="20.100000000000001" customHeight="1">
      <c r="A10" s="277" t="s">
        <v>39</v>
      </c>
      <c r="B10" s="396">
        <v>44028</v>
      </c>
      <c r="C10" s="380">
        <v>44024</v>
      </c>
      <c r="D10" s="449">
        <v>44057</v>
      </c>
      <c r="E10" s="377">
        <v>44071</v>
      </c>
      <c r="F10" s="334">
        <v>44095</v>
      </c>
    </row>
    <row r="11" spans="1:9" ht="20.100000000000001" customHeight="1">
      <c r="A11" s="277" t="s">
        <v>637</v>
      </c>
      <c r="B11" s="397">
        <v>44046</v>
      </c>
      <c r="C11" s="449">
        <v>44046</v>
      </c>
      <c r="D11" s="449">
        <v>44079</v>
      </c>
      <c r="E11" s="377">
        <v>44079</v>
      </c>
      <c r="F11" s="334">
        <v>44110</v>
      </c>
    </row>
    <row r="12" spans="1:9" ht="20.100000000000001" customHeight="1" thickBot="1">
      <c r="A12" s="408" t="s">
        <v>638</v>
      </c>
      <c r="B12" s="398" t="s">
        <v>653</v>
      </c>
      <c r="C12" s="399" t="s">
        <v>653</v>
      </c>
      <c r="D12" s="399" t="s">
        <v>654</v>
      </c>
      <c r="E12" s="400" t="s">
        <v>654</v>
      </c>
      <c r="F12" s="401" t="s">
        <v>655</v>
      </c>
    </row>
    <row r="13" spans="1:9" ht="15" customHeight="1" thickBot="1">
      <c r="A13" s="349" t="s">
        <v>636</v>
      </c>
      <c r="B13" s="350"/>
      <c r="C13" s="351"/>
      <c r="D13" s="351"/>
      <c r="E13" s="351"/>
      <c r="F13" s="352"/>
      <c r="G13" s="134"/>
    </row>
    <row r="14" spans="1:9" ht="25.5" customHeight="1">
      <c r="A14" s="442" t="s">
        <v>281</v>
      </c>
      <c r="B14" s="443" t="str">
        <f t="shared" ref="B14:F18" si="0">+B4</f>
        <v xml:space="preserve">Mamta and Co. </v>
      </c>
      <c r="C14" s="444" t="str">
        <f t="shared" si="0"/>
        <v>Rohit Sharma</v>
      </c>
      <c r="D14" s="445" t="str">
        <f t="shared" si="0"/>
        <v>Riya Malhotra</v>
      </c>
      <c r="E14" s="459" t="str">
        <f t="shared" si="0"/>
        <v>Smriti Sharma</v>
      </c>
      <c r="F14" s="446" t="str">
        <f t="shared" si="0"/>
        <v>Sahil Mishra</v>
      </c>
    </row>
    <row r="15" spans="1:9" ht="20.100000000000001" customHeight="1">
      <c r="A15" s="271" t="s">
        <v>82</v>
      </c>
      <c r="B15" s="462" t="str">
        <f t="shared" si="0"/>
        <v>ACAFM1521D</v>
      </c>
      <c r="C15" s="332" t="str">
        <f t="shared" si="0"/>
        <v>AAAPS1568H</v>
      </c>
      <c r="D15" s="332" t="str">
        <f t="shared" si="0"/>
        <v>ABNPM1637U</v>
      </c>
      <c r="E15" s="346" t="str">
        <f t="shared" si="0"/>
        <v>AACPS1945T</v>
      </c>
      <c r="F15" s="333" t="str">
        <f t="shared" si="0"/>
        <v>AADPM2875H</v>
      </c>
      <c r="H15" s="453" t="str">
        <f>+B14</f>
        <v xml:space="preserve">Mamta and Co. </v>
      </c>
      <c r="I15" s="453" t="str">
        <f>+B15</f>
        <v>ACAFM1521D</v>
      </c>
    </row>
    <row r="16" spans="1:9" ht="20.100000000000001" customHeight="1">
      <c r="A16" s="277" t="s">
        <v>474</v>
      </c>
      <c r="B16" s="462" t="str">
        <f t="shared" si="0"/>
        <v>Firm</v>
      </c>
      <c r="C16" s="332" t="str">
        <f t="shared" si="0"/>
        <v xml:space="preserve">Individual </v>
      </c>
      <c r="D16" s="332" t="str">
        <f t="shared" si="0"/>
        <v xml:space="preserve">Individual </v>
      </c>
      <c r="E16" s="346" t="str">
        <f t="shared" si="0"/>
        <v xml:space="preserve">Individual </v>
      </c>
      <c r="F16" s="333" t="str">
        <f t="shared" si="0"/>
        <v>Individual</v>
      </c>
      <c r="H16" s="453" t="str">
        <f>+C14</f>
        <v>Rohit Sharma</v>
      </c>
      <c r="I16" s="453" t="str">
        <f>+C15</f>
        <v>AAAPS1568H</v>
      </c>
    </row>
    <row r="17" spans="1:9" ht="20.100000000000001" customHeight="1">
      <c r="A17" s="277" t="s">
        <v>299</v>
      </c>
      <c r="B17" s="451" t="str">
        <f t="shared" si="0"/>
        <v>7814</v>
      </c>
      <c r="C17" s="378" t="str">
        <f t="shared" si="0"/>
        <v>7815</v>
      </c>
      <c r="D17" s="378" t="str">
        <f t="shared" si="0"/>
        <v>7812</v>
      </c>
      <c r="E17" s="450" t="str">
        <f t="shared" si="0"/>
        <v>7816</v>
      </c>
      <c r="F17" s="335" t="str">
        <f t="shared" si="0"/>
        <v>7817</v>
      </c>
      <c r="H17" s="453" t="str">
        <f>+D14</f>
        <v>Riya Malhotra</v>
      </c>
      <c r="I17" s="453" t="str">
        <f>+D15</f>
        <v>ABNPM1637U</v>
      </c>
    </row>
    <row r="18" spans="1:9" ht="25.5" customHeight="1">
      <c r="A18" s="344" t="s">
        <v>34</v>
      </c>
      <c r="B18" s="456" t="str">
        <f t="shared" si="0"/>
        <v>Consultancy</v>
      </c>
      <c r="C18" s="156" t="str">
        <f t="shared" si="0"/>
        <v xml:space="preserve">Lottery Winning </v>
      </c>
      <c r="D18" s="156" t="str">
        <f t="shared" si="0"/>
        <v xml:space="preserve">Works Contract </v>
      </c>
      <c r="E18" s="439" t="str">
        <f t="shared" si="0"/>
        <v>Commission on Sale of Lottery Tickets</v>
      </c>
      <c r="F18" s="353" t="str">
        <f t="shared" si="0"/>
        <v>Dividend</v>
      </c>
      <c r="H18" s="453" t="str">
        <f>+E14</f>
        <v>Smriti Sharma</v>
      </c>
      <c r="I18" s="453" t="str">
        <f>+E15</f>
        <v>AACPS1945T</v>
      </c>
    </row>
    <row r="19" spans="1:9" ht="16.5" customHeight="1">
      <c r="A19" s="277" t="s">
        <v>85</v>
      </c>
      <c r="B19" s="462" t="s">
        <v>63</v>
      </c>
      <c r="C19" s="332" t="s">
        <v>365</v>
      </c>
      <c r="D19" s="332" t="s">
        <v>62</v>
      </c>
      <c r="E19" s="346" t="s">
        <v>501</v>
      </c>
      <c r="F19" s="333">
        <v>194</v>
      </c>
      <c r="H19" s="453" t="str">
        <f>+F14</f>
        <v>Sahil Mishra</v>
      </c>
      <c r="I19" s="453" t="str">
        <f>+F15</f>
        <v>AADPM2875H</v>
      </c>
    </row>
    <row r="20" spans="1:9" ht="16.5" customHeight="1">
      <c r="A20" s="277" t="s">
        <v>477</v>
      </c>
      <c r="B20" s="462" t="s">
        <v>556</v>
      </c>
      <c r="C20" s="332" t="s">
        <v>431</v>
      </c>
      <c r="D20" s="332" t="s">
        <v>432</v>
      </c>
      <c r="E20" s="346" t="s">
        <v>502</v>
      </c>
      <c r="F20" s="333">
        <v>194</v>
      </c>
    </row>
    <row r="21" spans="1:9" ht="20.100000000000001" customHeight="1">
      <c r="A21" s="277" t="s">
        <v>544</v>
      </c>
      <c r="B21" s="463">
        <v>7.4999999999999997E-2</v>
      </c>
      <c r="C21" s="465">
        <v>0.3</v>
      </c>
      <c r="D21" s="460">
        <v>7.4999999999999997E-3</v>
      </c>
      <c r="E21" s="374">
        <v>3.7499999999999999E-2</v>
      </c>
      <c r="F21" s="373">
        <v>7.4999999999999997E-2</v>
      </c>
    </row>
    <row r="22" spans="1:9" ht="26.25" customHeight="1">
      <c r="A22" s="344" t="s">
        <v>464</v>
      </c>
      <c r="B22" s="464" t="s">
        <v>661</v>
      </c>
      <c r="C22" s="343">
        <v>10000</v>
      </c>
      <c r="D22" s="345" t="s">
        <v>521</v>
      </c>
      <c r="E22" s="343">
        <v>15000</v>
      </c>
      <c r="F22" s="353">
        <v>5000</v>
      </c>
    </row>
    <row r="23" spans="1:9" ht="20.100000000000001" customHeight="1">
      <c r="A23" s="277" t="s">
        <v>66</v>
      </c>
      <c r="B23" s="395">
        <f>+B9</f>
        <v>120000</v>
      </c>
      <c r="C23" s="378">
        <f>+C9</f>
        <v>200000</v>
      </c>
      <c r="D23" s="450">
        <f>+D9</f>
        <v>275000</v>
      </c>
      <c r="E23" s="450">
        <f>+E9</f>
        <v>60000</v>
      </c>
      <c r="F23" s="335">
        <f>+F9</f>
        <v>46000</v>
      </c>
    </row>
    <row r="24" spans="1:9" ht="20.100000000000001" customHeight="1">
      <c r="A24" s="277" t="s">
        <v>479</v>
      </c>
      <c r="B24" s="395">
        <f>ROUND(B23*B21,0)</f>
        <v>9000</v>
      </c>
      <c r="C24" s="378">
        <f>ROUND(C23*C21,0)</f>
        <v>60000</v>
      </c>
      <c r="D24" s="450">
        <f>ROUND(D23*D21,0)</f>
        <v>2063</v>
      </c>
      <c r="E24" s="450">
        <f>ROUND(E23*E21,0)</f>
        <v>2250</v>
      </c>
      <c r="F24" s="335">
        <f>ROUND(F23*F21,0)</f>
        <v>3450</v>
      </c>
    </row>
    <row r="25" spans="1:9" ht="20.100000000000001" customHeight="1">
      <c r="A25" s="277" t="s">
        <v>39</v>
      </c>
      <c r="B25" s="396">
        <f>+B10</f>
        <v>44028</v>
      </c>
      <c r="C25" s="221">
        <f>+C10</f>
        <v>44024</v>
      </c>
      <c r="D25" s="380">
        <f>+D10</f>
        <v>44057</v>
      </c>
      <c r="E25" s="380">
        <f t="shared" ref="E25" si="1">+E10</f>
        <v>44071</v>
      </c>
      <c r="F25" s="324">
        <f>+F10</f>
        <v>44095</v>
      </c>
    </row>
    <row r="26" spans="1:9" ht="20.100000000000001" customHeight="1">
      <c r="A26" s="277" t="str">
        <f>+A11</f>
        <v xml:space="preserve">Date of Tax Deposited  (BSR 0420014) </v>
      </c>
      <c r="B26" s="581">
        <f>+B11</f>
        <v>44046</v>
      </c>
      <c r="C26" s="582"/>
      <c r="D26" s="572">
        <f>+D11</f>
        <v>44079</v>
      </c>
      <c r="E26" s="583"/>
      <c r="F26" s="334">
        <f>+F11</f>
        <v>44110</v>
      </c>
    </row>
    <row r="27" spans="1:9" ht="20.100000000000001" customHeight="1">
      <c r="A27" s="277" t="str">
        <f>+A12</f>
        <v xml:space="preserve">Challan No provided by HDFC  Bank </v>
      </c>
      <c r="B27" s="576" t="str">
        <f>+B12</f>
        <v>00863</v>
      </c>
      <c r="C27" s="577"/>
      <c r="D27" s="574" t="str">
        <f>+D12</f>
        <v>00910</v>
      </c>
      <c r="E27" s="584"/>
      <c r="F27" s="335" t="str">
        <f>+F12</f>
        <v>01098</v>
      </c>
    </row>
    <row r="28" spans="1:9" ht="16.5" customHeight="1" thickBot="1">
      <c r="A28" s="408" t="s">
        <v>478</v>
      </c>
      <c r="B28" s="578">
        <f>+B24+C24</f>
        <v>69000</v>
      </c>
      <c r="C28" s="579"/>
      <c r="D28" s="567">
        <f>D24+E24</f>
        <v>4313</v>
      </c>
      <c r="E28" s="580"/>
      <c r="F28" s="440">
        <f>+F24</f>
        <v>3450</v>
      </c>
    </row>
    <row r="29" spans="1:9" ht="14.25" customHeight="1" thickBot="1">
      <c r="A29" s="569" t="s">
        <v>542</v>
      </c>
      <c r="B29" s="570"/>
      <c r="C29" s="570"/>
      <c r="D29" s="570"/>
      <c r="E29" s="570"/>
      <c r="F29" s="571"/>
    </row>
    <row r="30" spans="1:9" ht="20.100000000000001" customHeight="1">
      <c r="A30" s="337"/>
      <c r="B30" s="338"/>
      <c r="C30" s="338"/>
      <c r="D30" s="338"/>
      <c r="E30" s="338"/>
      <c r="F30" s="338"/>
      <c r="G30" s="134"/>
    </row>
  </sheetData>
  <mergeCells count="9">
    <mergeCell ref="B28:C28"/>
    <mergeCell ref="D28:E28"/>
    <mergeCell ref="A29:F29"/>
    <mergeCell ref="B1:F1"/>
    <mergeCell ref="B2:F2"/>
    <mergeCell ref="B26:C26"/>
    <mergeCell ref="D26:E26"/>
    <mergeCell ref="B27:C27"/>
    <mergeCell ref="D27:E27"/>
  </mergeCells>
  <printOptions horizontalCentered="1" verticalCentered="1"/>
  <pageMargins left="0" right="0" top="0" bottom="0" header="0" footer="0"/>
  <pageSetup paperSize="9" scale="9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zoomScale="120" zoomScaleNormal="120" workbookViewId="0">
      <selection activeCell="D6" sqref="D6"/>
    </sheetView>
  </sheetViews>
  <sheetFormatPr defaultRowHeight="12.75"/>
  <cols>
    <col min="1" max="1" width="44.85546875" style="127" customWidth="1"/>
    <col min="2" max="6" width="16.7109375" style="127" customWidth="1"/>
    <col min="7" max="7" width="5" style="127" customWidth="1"/>
    <col min="8" max="8" width="21.28515625" style="127" customWidth="1"/>
    <col min="9" max="9" width="12.7109375" style="127" customWidth="1"/>
    <col min="10" max="16384" width="9.140625" style="127"/>
  </cols>
  <sheetData>
    <row r="1" spans="1:9" ht="18" customHeight="1">
      <c r="A1" s="389" t="s">
        <v>545</v>
      </c>
      <c r="B1" s="561" t="s">
        <v>635</v>
      </c>
      <c r="C1" s="562"/>
      <c r="D1" s="562"/>
      <c r="E1" s="562"/>
      <c r="F1" s="563"/>
    </row>
    <row r="2" spans="1:9" ht="20.100000000000001" customHeight="1" thickBot="1">
      <c r="A2" s="388" t="s">
        <v>612</v>
      </c>
      <c r="B2" s="564" t="s">
        <v>614</v>
      </c>
      <c r="C2" s="565"/>
      <c r="D2" s="565"/>
      <c r="E2" s="565"/>
      <c r="F2" s="566"/>
    </row>
    <row r="3" spans="1:9" ht="20.100000000000001" customHeight="1">
      <c r="A3" s="390" t="s">
        <v>495</v>
      </c>
      <c r="B3" s="391" t="s">
        <v>496</v>
      </c>
      <c r="C3" s="386" t="s">
        <v>497</v>
      </c>
      <c r="D3" s="379" t="s">
        <v>498</v>
      </c>
      <c r="E3" s="458" t="s">
        <v>499</v>
      </c>
      <c r="F3" s="457" t="s">
        <v>613</v>
      </c>
    </row>
    <row r="4" spans="1:9" ht="26.25" customHeight="1">
      <c r="A4" s="344" t="s">
        <v>281</v>
      </c>
      <c r="B4" s="394" t="s">
        <v>615</v>
      </c>
      <c r="C4" s="157" t="s">
        <v>616</v>
      </c>
      <c r="D4" s="347" t="s">
        <v>617</v>
      </c>
      <c r="E4" s="157" t="s">
        <v>618</v>
      </c>
      <c r="F4" s="339" t="s">
        <v>619</v>
      </c>
    </row>
    <row r="5" spans="1:9" ht="20.100000000000001" customHeight="1">
      <c r="A5" s="271" t="s">
        <v>82</v>
      </c>
      <c r="B5" s="392" t="s">
        <v>630</v>
      </c>
      <c r="C5" s="332" t="s">
        <v>631</v>
      </c>
      <c r="D5" s="346" t="s">
        <v>632</v>
      </c>
      <c r="E5" s="332" t="s">
        <v>633</v>
      </c>
      <c r="F5" s="333" t="s">
        <v>634</v>
      </c>
    </row>
    <row r="6" spans="1:9" ht="20.100000000000001" customHeight="1">
      <c r="A6" s="277" t="s">
        <v>474</v>
      </c>
      <c r="B6" s="392" t="s">
        <v>597</v>
      </c>
      <c r="C6" s="346" t="s">
        <v>38</v>
      </c>
      <c r="D6" s="346" t="s">
        <v>38</v>
      </c>
      <c r="E6" s="332" t="s">
        <v>38</v>
      </c>
      <c r="F6" s="333" t="s">
        <v>597</v>
      </c>
    </row>
    <row r="7" spans="1:9" ht="20.100000000000001" customHeight="1">
      <c r="A7" s="277" t="s">
        <v>299</v>
      </c>
      <c r="B7" s="393" t="s">
        <v>598</v>
      </c>
      <c r="C7" s="336" t="s">
        <v>620</v>
      </c>
      <c r="D7" s="336" t="s">
        <v>599</v>
      </c>
      <c r="E7" s="331" t="s">
        <v>621</v>
      </c>
      <c r="F7" s="244" t="s">
        <v>622</v>
      </c>
    </row>
    <row r="8" spans="1:9" ht="27" customHeight="1">
      <c r="A8" s="344" t="s">
        <v>34</v>
      </c>
      <c r="B8" s="394" t="s">
        <v>623</v>
      </c>
      <c r="C8" s="439" t="s">
        <v>624</v>
      </c>
      <c r="D8" s="452" t="s">
        <v>35</v>
      </c>
      <c r="E8" s="157" t="s">
        <v>511</v>
      </c>
      <c r="F8" s="339" t="s">
        <v>35</v>
      </c>
    </row>
    <row r="9" spans="1:9" ht="20.100000000000001" customHeight="1">
      <c r="A9" s="277" t="s">
        <v>66</v>
      </c>
      <c r="B9" s="395">
        <v>80000</v>
      </c>
      <c r="C9" s="450">
        <v>125000</v>
      </c>
      <c r="D9" s="450">
        <v>100000</v>
      </c>
      <c r="E9" s="378">
        <v>650000</v>
      </c>
      <c r="F9" s="335">
        <v>120000</v>
      </c>
    </row>
    <row r="10" spans="1:9" ht="27.75" customHeight="1">
      <c r="A10" s="344" t="s">
        <v>628</v>
      </c>
      <c r="B10" s="454" t="s">
        <v>629</v>
      </c>
      <c r="C10" s="450"/>
      <c r="D10" s="450"/>
      <c r="E10" s="378"/>
      <c r="F10" s="335"/>
    </row>
    <row r="11" spans="1:9" ht="20.100000000000001" customHeight="1">
      <c r="A11" s="277" t="s">
        <v>39</v>
      </c>
      <c r="B11" s="396">
        <v>44030</v>
      </c>
      <c r="C11" s="380">
        <v>44040</v>
      </c>
      <c r="D11" s="449">
        <v>44063</v>
      </c>
      <c r="E11" s="377">
        <v>44073</v>
      </c>
      <c r="F11" s="334">
        <v>44085</v>
      </c>
    </row>
    <row r="12" spans="1:9" ht="20.100000000000001" customHeight="1">
      <c r="A12" s="277" t="s">
        <v>640</v>
      </c>
      <c r="B12" s="397">
        <v>44047</v>
      </c>
      <c r="C12" s="449">
        <v>44047</v>
      </c>
      <c r="D12" s="449">
        <v>44080</v>
      </c>
      <c r="E12" s="377">
        <v>44080</v>
      </c>
      <c r="F12" s="334">
        <v>44111</v>
      </c>
    </row>
    <row r="13" spans="1:9" ht="20.100000000000001" customHeight="1" thickBot="1">
      <c r="A13" s="408" t="s">
        <v>638</v>
      </c>
      <c r="B13" s="398" t="s">
        <v>625</v>
      </c>
      <c r="C13" s="399" t="s">
        <v>625</v>
      </c>
      <c r="D13" s="399" t="s">
        <v>626</v>
      </c>
      <c r="E13" s="400" t="s">
        <v>626</v>
      </c>
      <c r="F13" s="401" t="s">
        <v>627</v>
      </c>
    </row>
    <row r="14" spans="1:9" ht="15" customHeight="1" thickBot="1">
      <c r="A14" s="349" t="s">
        <v>611</v>
      </c>
      <c r="B14" s="350"/>
      <c r="C14" s="351"/>
      <c r="D14" s="351"/>
      <c r="E14" s="351"/>
      <c r="F14" s="352"/>
      <c r="G14" s="134"/>
    </row>
    <row r="15" spans="1:9" ht="25.5" customHeight="1">
      <c r="A15" s="442" t="s">
        <v>281</v>
      </c>
      <c r="B15" s="443" t="str">
        <f t="shared" ref="B15:D19" si="0">+B4</f>
        <v xml:space="preserve">Kanta and Co. </v>
      </c>
      <c r="C15" s="444" t="str">
        <f t="shared" si="0"/>
        <v>Kritika Ahuja</v>
      </c>
      <c r="D15" s="445" t="str">
        <f t="shared" si="0"/>
        <v>Priya Malhotra</v>
      </c>
      <c r="E15" s="459" t="str">
        <f t="shared" ref="E15" si="1">+E4</f>
        <v>Ankit Oberoi</v>
      </c>
      <c r="F15" s="446" t="str">
        <f>+F4</f>
        <v>Baboo Associates</v>
      </c>
    </row>
    <row r="16" spans="1:9" ht="20.100000000000001" customHeight="1">
      <c r="A16" s="271" t="s">
        <v>82</v>
      </c>
      <c r="B16" s="462" t="str">
        <f t="shared" si="0"/>
        <v>ABFFK1856H</v>
      </c>
      <c r="C16" s="332" t="str">
        <f t="shared" si="0"/>
        <v>ABAPA1488H</v>
      </c>
      <c r="D16" s="332" t="str">
        <f t="shared" si="0"/>
        <v>AANPM1947U</v>
      </c>
      <c r="E16" s="346" t="str">
        <f t="shared" ref="E16" si="2">+E5</f>
        <v>ADCPO7245T</v>
      </c>
      <c r="F16" s="333" t="str">
        <f>+F5</f>
        <v>ABCFB2127W</v>
      </c>
      <c r="H16" s="453" t="str">
        <f>+B15</f>
        <v xml:space="preserve">Kanta and Co. </v>
      </c>
      <c r="I16" s="453" t="str">
        <f>+B16</f>
        <v>ABFFK1856H</v>
      </c>
    </row>
    <row r="17" spans="1:9" ht="20.100000000000001" customHeight="1">
      <c r="A17" s="277" t="s">
        <v>474</v>
      </c>
      <c r="B17" s="462" t="str">
        <f t="shared" si="0"/>
        <v>Firm</v>
      </c>
      <c r="C17" s="332" t="str">
        <f t="shared" si="0"/>
        <v xml:space="preserve">Individual </v>
      </c>
      <c r="D17" s="332" t="str">
        <f t="shared" si="0"/>
        <v xml:space="preserve">Individual </v>
      </c>
      <c r="E17" s="346" t="str">
        <f t="shared" ref="E17" si="3">+E6</f>
        <v xml:space="preserve">Individual </v>
      </c>
      <c r="F17" s="333" t="str">
        <f>+F6</f>
        <v>Firm</v>
      </c>
      <c r="H17" s="453" t="str">
        <f>+C15</f>
        <v>Kritika Ahuja</v>
      </c>
      <c r="I17" s="453" t="str">
        <f>+C16</f>
        <v>ABAPA1488H</v>
      </c>
    </row>
    <row r="18" spans="1:9" ht="20.100000000000001" customHeight="1">
      <c r="A18" s="277" t="s">
        <v>299</v>
      </c>
      <c r="B18" s="451" t="str">
        <f t="shared" si="0"/>
        <v>3454</v>
      </c>
      <c r="C18" s="378" t="str">
        <f t="shared" si="0"/>
        <v>3455</v>
      </c>
      <c r="D18" s="378" t="str">
        <f t="shared" si="0"/>
        <v>3453</v>
      </c>
      <c r="E18" s="450" t="str">
        <f t="shared" ref="E18" si="4">+E7</f>
        <v>3451</v>
      </c>
      <c r="F18" s="335" t="str">
        <f>+F7</f>
        <v>3458</v>
      </c>
      <c r="H18" s="453" t="str">
        <f>+D15</f>
        <v>Priya Malhotra</v>
      </c>
      <c r="I18" s="453" t="str">
        <f>+D16</f>
        <v>AANPM1947U</v>
      </c>
    </row>
    <row r="19" spans="1:9" ht="25.5" customHeight="1">
      <c r="A19" s="344" t="s">
        <v>34</v>
      </c>
      <c r="B19" s="456" t="str">
        <f t="shared" si="0"/>
        <v>Consultancy</v>
      </c>
      <c r="C19" s="156" t="str">
        <f t="shared" si="0"/>
        <v>Insuarance Commission</v>
      </c>
      <c r="D19" s="156" t="str">
        <f t="shared" si="0"/>
        <v xml:space="preserve">Works Contract </v>
      </c>
      <c r="E19" s="347" t="str">
        <f t="shared" ref="E19" si="5">+E8</f>
        <v xml:space="preserve">Rent (P &amp; M) </v>
      </c>
      <c r="F19" s="353" t="str">
        <f>+F8</f>
        <v xml:space="preserve">Works Contract </v>
      </c>
      <c r="H19" s="453" t="str">
        <f>+E15</f>
        <v>Ankit Oberoi</v>
      </c>
      <c r="I19" s="453" t="str">
        <f>+E16</f>
        <v>ADCPO7245T</v>
      </c>
    </row>
    <row r="20" spans="1:9" ht="16.5" customHeight="1">
      <c r="A20" s="277" t="s">
        <v>85</v>
      </c>
      <c r="B20" s="462" t="s">
        <v>63</v>
      </c>
      <c r="C20" s="332" t="s">
        <v>376</v>
      </c>
      <c r="D20" s="332" t="s">
        <v>62</v>
      </c>
      <c r="E20" s="346" t="s">
        <v>380</v>
      </c>
      <c r="F20" s="333" t="s">
        <v>62</v>
      </c>
      <c r="H20" s="453" t="str">
        <f>+F15</f>
        <v>Baboo Associates</v>
      </c>
      <c r="I20" s="453" t="str">
        <f>+F16</f>
        <v>ABCFB2127W</v>
      </c>
    </row>
    <row r="21" spans="1:9" ht="16.5" customHeight="1">
      <c r="A21" s="277" t="s">
        <v>477</v>
      </c>
      <c r="B21" s="462" t="s">
        <v>556</v>
      </c>
      <c r="C21" s="332" t="s">
        <v>433</v>
      </c>
      <c r="D21" s="332" t="s">
        <v>432</v>
      </c>
      <c r="E21" s="346" t="s">
        <v>437</v>
      </c>
      <c r="F21" s="333" t="s">
        <v>432</v>
      </c>
    </row>
    <row r="22" spans="1:9" ht="20.100000000000001" customHeight="1">
      <c r="A22" s="277" t="s">
        <v>544</v>
      </c>
      <c r="B22" s="463">
        <v>7.4999999999999997E-2</v>
      </c>
      <c r="C22" s="373">
        <v>3.7499999999999999E-2</v>
      </c>
      <c r="D22" s="373">
        <v>7.4999999999999997E-3</v>
      </c>
      <c r="E22" s="460">
        <v>1.4999999999999999E-2</v>
      </c>
      <c r="F22" s="373">
        <v>1.4999999999999999E-2</v>
      </c>
    </row>
    <row r="23" spans="1:9" ht="26.25" customHeight="1">
      <c r="A23" s="344" t="s">
        <v>464</v>
      </c>
      <c r="B23" s="464" t="s">
        <v>521</v>
      </c>
      <c r="C23" s="343">
        <v>15000</v>
      </c>
      <c r="D23" s="345" t="s">
        <v>521</v>
      </c>
      <c r="E23" s="461">
        <v>240000</v>
      </c>
      <c r="F23" s="441" t="s">
        <v>521</v>
      </c>
    </row>
    <row r="24" spans="1:9" ht="20.100000000000001" customHeight="1">
      <c r="A24" s="277" t="s">
        <v>66</v>
      </c>
      <c r="B24" s="395">
        <f>+B9</f>
        <v>80000</v>
      </c>
      <c r="C24" s="378">
        <f>+C9</f>
        <v>125000</v>
      </c>
      <c r="D24" s="450">
        <f>+D9</f>
        <v>100000</v>
      </c>
      <c r="E24" s="450">
        <f>+E9</f>
        <v>650000</v>
      </c>
      <c r="F24" s="335">
        <f>+F9</f>
        <v>120000</v>
      </c>
    </row>
    <row r="25" spans="1:9" ht="31.5" customHeight="1">
      <c r="A25" s="344" t="s">
        <v>628</v>
      </c>
      <c r="B25" s="455" t="s">
        <v>629</v>
      </c>
      <c r="C25" s="450"/>
      <c r="D25" s="378"/>
      <c r="E25" s="450"/>
      <c r="F25" s="335"/>
    </row>
    <row r="26" spans="1:9" ht="20.100000000000001" customHeight="1">
      <c r="A26" s="277" t="s">
        <v>479</v>
      </c>
      <c r="B26" s="395">
        <f>ROUND(B24*4%,0)</f>
        <v>3200</v>
      </c>
      <c r="C26" s="378">
        <f>ROUND(C24*C22,0)</f>
        <v>4688</v>
      </c>
      <c r="D26" s="450">
        <f>ROUND(D24*D22,0)</f>
        <v>750</v>
      </c>
      <c r="E26" s="450">
        <f>ROUND(E24*E22,0)</f>
        <v>9750</v>
      </c>
      <c r="F26" s="335">
        <f>ROUND(F24*F22,0)</f>
        <v>1800</v>
      </c>
    </row>
    <row r="27" spans="1:9" ht="20.100000000000001" customHeight="1">
      <c r="A27" s="277" t="s">
        <v>39</v>
      </c>
      <c r="B27" s="396">
        <f>+B11</f>
        <v>44030</v>
      </c>
      <c r="C27" s="221">
        <f>+C11</f>
        <v>44040</v>
      </c>
      <c r="D27" s="380">
        <f>+D11</f>
        <v>44063</v>
      </c>
      <c r="E27" s="380">
        <f t="shared" ref="E27" si="6">+E11</f>
        <v>44073</v>
      </c>
      <c r="F27" s="324">
        <f>+F11</f>
        <v>44085</v>
      </c>
    </row>
    <row r="28" spans="1:9" ht="20.100000000000001" customHeight="1">
      <c r="A28" s="277" t="str">
        <f>+A12</f>
        <v xml:space="preserve">Date of Tax Deposited  (BSR 0428734) </v>
      </c>
      <c r="B28" s="581">
        <f>+B12</f>
        <v>44047</v>
      </c>
      <c r="C28" s="582"/>
      <c r="D28" s="572">
        <f>+D12</f>
        <v>44080</v>
      </c>
      <c r="E28" s="583"/>
      <c r="F28" s="334">
        <f>+F12</f>
        <v>44111</v>
      </c>
    </row>
    <row r="29" spans="1:9" ht="20.100000000000001" customHeight="1">
      <c r="A29" s="277" t="str">
        <f>+A13</f>
        <v xml:space="preserve">Challan No provided by HDFC  Bank </v>
      </c>
      <c r="B29" s="576" t="str">
        <f>+B13</f>
        <v>00811</v>
      </c>
      <c r="C29" s="577"/>
      <c r="D29" s="574" t="str">
        <f>+D13</f>
        <v>00987</v>
      </c>
      <c r="E29" s="584"/>
      <c r="F29" s="335" t="str">
        <f>+F13</f>
        <v>01014</v>
      </c>
    </row>
    <row r="30" spans="1:9" ht="16.5" customHeight="1" thickBot="1">
      <c r="A30" s="408" t="s">
        <v>478</v>
      </c>
      <c r="B30" s="578">
        <f>+B26+C26</f>
        <v>7888</v>
      </c>
      <c r="C30" s="579"/>
      <c r="D30" s="567">
        <f>D26+E26</f>
        <v>10500</v>
      </c>
      <c r="E30" s="580"/>
      <c r="F30" s="440">
        <f>+F26</f>
        <v>1800</v>
      </c>
    </row>
    <row r="31" spans="1:9" ht="14.25" customHeight="1" thickBot="1">
      <c r="A31" s="569" t="s">
        <v>542</v>
      </c>
      <c r="B31" s="570"/>
      <c r="C31" s="570"/>
      <c r="D31" s="570"/>
      <c r="E31" s="570"/>
      <c r="F31" s="571"/>
    </row>
    <row r="32" spans="1:9" ht="20.100000000000001" customHeight="1">
      <c r="A32" s="337"/>
      <c r="B32" s="338"/>
      <c r="C32" s="338"/>
      <c r="D32" s="338"/>
      <c r="E32" s="338"/>
      <c r="F32" s="338"/>
      <c r="G32" s="134"/>
    </row>
  </sheetData>
  <mergeCells count="9">
    <mergeCell ref="B1:F1"/>
    <mergeCell ref="B2:F2"/>
    <mergeCell ref="B29:C29"/>
    <mergeCell ref="B30:C30"/>
    <mergeCell ref="A31:F31"/>
    <mergeCell ref="B28:C28"/>
    <mergeCell ref="D28:E28"/>
    <mergeCell ref="D29:E29"/>
    <mergeCell ref="D30:E30"/>
  </mergeCells>
  <printOptions horizontalCentered="1" verticalCentered="1"/>
  <pageMargins left="0" right="0" top="0" bottom="0" header="0.31496062992125984" footer="0.31496062992125984"/>
  <pageSetup paperSize="9" scale="9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43" t="s">
        <v>268</v>
      </c>
      <c r="B1" s="543"/>
      <c r="C1" s="543"/>
      <c r="D1" s="543"/>
      <c r="E1" s="543"/>
    </row>
    <row r="2" spans="1:7" ht="30" customHeight="1">
      <c r="A2" s="544" t="s">
        <v>262</v>
      </c>
      <c r="B2" s="544"/>
      <c r="C2" s="544"/>
      <c r="D2" s="544"/>
      <c r="E2" s="544"/>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545" t="s">
        <v>30</v>
      </c>
      <c r="B32" s="546"/>
      <c r="C32" s="149">
        <v>250000</v>
      </c>
      <c r="D32" s="149">
        <v>-210000</v>
      </c>
      <c r="E32" s="71"/>
    </row>
    <row r="33" spans="1:5" ht="20.100000000000001" customHeight="1">
      <c r="A33" s="547" t="s">
        <v>26</v>
      </c>
      <c r="B33" s="548"/>
      <c r="C33" s="149">
        <v>-10000</v>
      </c>
      <c r="D33" s="149">
        <v>40000</v>
      </c>
      <c r="E33" s="149">
        <v>0</v>
      </c>
    </row>
    <row r="34" spans="1:5" ht="19.5" customHeight="1">
      <c r="A34" s="545" t="s">
        <v>22</v>
      </c>
      <c r="B34" s="546"/>
      <c r="C34" s="149">
        <v>180000</v>
      </c>
      <c r="D34" s="149">
        <v>190000</v>
      </c>
      <c r="E34" s="149">
        <v>120000</v>
      </c>
    </row>
    <row r="35" spans="1:5" ht="20.100000000000001" customHeight="1">
      <c r="A35" s="549" t="s">
        <v>31</v>
      </c>
      <c r="B35" s="550"/>
      <c r="C35" s="149">
        <v>60000</v>
      </c>
      <c r="D35" s="149">
        <v>40000</v>
      </c>
      <c r="E35" s="149">
        <v>20000</v>
      </c>
    </row>
    <row r="36" spans="1:5" ht="20.100000000000001" customHeight="1">
      <c r="A36" s="551" t="s">
        <v>90</v>
      </c>
      <c r="B36" s="551"/>
      <c r="C36" s="551"/>
      <c r="D36" s="551"/>
      <c r="E36" s="551"/>
    </row>
    <row r="37" spans="1:5" ht="20.100000000000001" customHeight="1">
      <c r="A37" s="552" t="s">
        <v>265</v>
      </c>
      <c r="B37" s="553"/>
      <c r="C37" s="150" t="s">
        <v>106</v>
      </c>
      <c r="D37" s="151" t="s">
        <v>29</v>
      </c>
      <c r="E37" s="79"/>
    </row>
    <row r="38" spans="1:5" ht="20.100000000000001" customHeight="1">
      <c r="A38" s="554" t="s">
        <v>266</v>
      </c>
      <c r="B38" s="555"/>
      <c r="C38" s="152" t="s">
        <v>20</v>
      </c>
      <c r="D38" s="153" t="s">
        <v>29</v>
      </c>
      <c r="E38" s="132"/>
    </row>
    <row r="39" spans="1:5" ht="20.100000000000001" customHeight="1">
      <c r="A39" s="556" t="s">
        <v>267</v>
      </c>
      <c r="B39" s="557"/>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542" t="s">
        <v>37</v>
      </c>
      <c r="B94" s="542"/>
      <c r="C94" s="181">
        <f t="shared" si="9"/>
        <v>42769</v>
      </c>
      <c r="D94" s="181">
        <f t="shared" si="9"/>
        <v>42799</v>
      </c>
      <c r="E94" s="181">
        <f t="shared" si="9"/>
        <v>42832</v>
      </c>
    </row>
    <row r="95" spans="1:5" ht="20.100000000000001" customHeight="1">
      <c r="A95" s="542" t="str">
        <f>+A53</f>
        <v xml:space="preserve">Challan No provided by HDFC Bank </v>
      </c>
      <c r="B95" s="542"/>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43" t="s">
        <v>95</v>
      </c>
      <c r="B1" s="543"/>
      <c r="C1" s="543"/>
      <c r="D1" s="543"/>
      <c r="E1" s="543"/>
    </row>
    <row r="2" spans="1:7" ht="30" customHeight="1">
      <c r="A2" s="544" t="s">
        <v>217</v>
      </c>
      <c r="B2" s="544"/>
      <c r="C2" s="544"/>
      <c r="D2" s="544"/>
      <c r="E2" s="544"/>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545" t="s">
        <v>30</v>
      </c>
      <c r="B32" s="546"/>
      <c r="C32" s="149">
        <v>-210000</v>
      </c>
      <c r="D32" s="149">
        <v>-115000</v>
      </c>
      <c r="E32" s="71">
        <v>150000</v>
      </c>
    </row>
    <row r="33" spans="1:5" ht="20.100000000000001" customHeight="1">
      <c r="A33" s="547" t="s">
        <v>26</v>
      </c>
      <c r="B33" s="548"/>
      <c r="C33" s="149">
        <v>58000</v>
      </c>
      <c r="D33" s="149">
        <v>48000</v>
      </c>
      <c r="E33" s="149">
        <v>-40000</v>
      </c>
    </row>
    <row r="34" spans="1:5" ht="19.5" customHeight="1">
      <c r="A34" s="545" t="s">
        <v>22</v>
      </c>
      <c r="B34" s="546"/>
      <c r="C34" s="149">
        <v>160000</v>
      </c>
      <c r="D34" s="149">
        <v>180000</v>
      </c>
      <c r="E34" s="149">
        <v>120000</v>
      </c>
    </row>
    <row r="35" spans="1:5" ht="20.100000000000001" customHeight="1">
      <c r="A35" s="549" t="s">
        <v>31</v>
      </c>
      <c r="B35" s="550"/>
      <c r="C35" s="149">
        <v>50000</v>
      </c>
      <c r="D35" s="149">
        <v>45000</v>
      </c>
      <c r="E35" s="149">
        <v>40000</v>
      </c>
    </row>
    <row r="36" spans="1:5" ht="20.100000000000001" customHeight="1">
      <c r="A36" s="551" t="s">
        <v>90</v>
      </c>
      <c r="B36" s="551"/>
      <c r="C36" s="551"/>
      <c r="D36" s="551"/>
      <c r="E36" s="551"/>
    </row>
    <row r="37" spans="1:5" ht="20.100000000000001" customHeight="1">
      <c r="A37" s="552" t="s">
        <v>130</v>
      </c>
      <c r="B37" s="553"/>
      <c r="C37" s="150" t="s">
        <v>133</v>
      </c>
      <c r="D37" s="151" t="s">
        <v>29</v>
      </c>
      <c r="E37" s="79"/>
    </row>
    <row r="38" spans="1:5" ht="20.100000000000001" customHeight="1">
      <c r="A38" s="554" t="s">
        <v>131</v>
      </c>
      <c r="B38" s="555"/>
      <c r="C38" s="152" t="s">
        <v>57</v>
      </c>
      <c r="D38" s="153" t="s">
        <v>29</v>
      </c>
      <c r="E38" s="132"/>
    </row>
    <row r="39" spans="1:5" ht="20.100000000000001" customHeight="1">
      <c r="A39" s="556" t="s">
        <v>145</v>
      </c>
      <c r="B39" s="557"/>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585" t="str">
        <f>+A51</f>
        <v xml:space="preserve">Date of Tax Deposited in HDFC (0510322) </v>
      </c>
      <c r="B92" s="585"/>
      <c r="C92" s="181">
        <f t="shared" si="10"/>
        <v>42770</v>
      </c>
      <c r="D92" s="181">
        <f t="shared" si="10"/>
        <v>42801</v>
      </c>
      <c r="E92" s="181">
        <f t="shared" si="10"/>
        <v>42855</v>
      </c>
    </row>
    <row r="93" spans="1:5" ht="20.100000000000001" customHeight="1">
      <c r="A93" s="542" t="str">
        <f>+A52</f>
        <v xml:space="preserve">Challan No provided by HDFC Bank </v>
      </c>
      <c r="B93" s="542"/>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534" t="s">
        <v>255</v>
      </c>
      <c r="B1" s="534"/>
      <c r="C1" s="534"/>
      <c r="D1" s="534"/>
      <c r="E1" s="534"/>
    </row>
    <row r="2" spans="1:5" ht="24.95" customHeight="1">
      <c r="A2" s="586" t="s">
        <v>259</v>
      </c>
      <c r="B2" s="586"/>
      <c r="C2" s="586"/>
      <c r="D2" s="586"/>
      <c r="E2" s="586"/>
    </row>
    <row r="3" spans="1:5" ht="20.25" customHeight="1">
      <c r="A3" s="208"/>
      <c r="B3" s="117" t="s">
        <v>212</v>
      </c>
      <c r="C3" s="535" t="s">
        <v>211</v>
      </c>
      <c r="D3" s="535"/>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587" t="s">
        <v>234</v>
      </c>
      <c r="C9" s="587"/>
      <c r="D9" s="587"/>
      <c r="E9" s="587"/>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536" t="s">
        <v>258</v>
      </c>
      <c r="C32" s="538" t="s">
        <v>84</v>
      </c>
      <c r="D32" s="536" t="s">
        <v>233</v>
      </c>
      <c r="E32" s="540"/>
    </row>
    <row r="33" spans="2:5" ht="30.75" customHeight="1">
      <c r="B33" s="537"/>
      <c r="C33" s="539"/>
      <c r="D33" s="537"/>
      <c r="E33" s="541"/>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68" t="s">
        <v>95</v>
      </c>
      <c r="B1" s="468"/>
      <c r="C1" s="468"/>
      <c r="D1" s="468"/>
      <c r="E1" s="468"/>
    </row>
    <row r="2" spans="1:7" ht="30" customHeight="1">
      <c r="A2" s="469" t="s">
        <v>217</v>
      </c>
      <c r="B2" s="469"/>
      <c r="C2" s="469"/>
      <c r="D2" s="469"/>
      <c r="E2" s="469"/>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470" t="s">
        <v>30</v>
      </c>
      <c r="B32" s="471"/>
      <c r="C32" s="69">
        <v>-210000</v>
      </c>
      <c r="D32" s="69">
        <v>-115000</v>
      </c>
      <c r="E32" s="70">
        <v>150000</v>
      </c>
    </row>
    <row r="33" spans="1:5" ht="20.100000000000001" customHeight="1">
      <c r="A33" s="472" t="s">
        <v>26</v>
      </c>
      <c r="B33" s="473"/>
      <c r="C33" s="69">
        <v>58000</v>
      </c>
      <c r="D33" s="69">
        <v>48000</v>
      </c>
      <c r="E33" s="69">
        <v>-40000</v>
      </c>
    </row>
    <row r="34" spans="1:5" ht="19.5" customHeight="1">
      <c r="A34" s="470" t="s">
        <v>22</v>
      </c>
      <c r="B34" s="471"/>
      <c r="C34" s="69">
        <v>160000</v>
      </c>
      <c r="D34" s="69">
        <v>180000</v>
      </c>
      <c r="E34" s="69">
        <v>120000</v>
      </c>
    </row>
    <row r="35" spans="1:5" ht="20.100000000000001" customHeight="1">
      <c r="A35" s="474" t="s">
        <v>31</v>
      </c>
      <c r="B35" s="475"/>
      <c r="C35" s="69">
        <v>50000</v>
      </c>
      <c r="D35" s="69">
        <v>45000</v>
      </c>
      <c r="E35" s="69">
        <v>40000</v>
      </c>
    </row>
    <row r="36" spans="1:5" ht="20.100000000000001" customHeight="1">
      <c r="A36" s="476" t="s">
        <v>90</v>
      </c>
      <c r="B36" s="476"/>
      <c r="C36" s="476"/>
      <c r="D36" s="476"/>
      <c r="E36" s="476"/>
    </row>
    <row r="37" spans="1:5" ht="20.100000000000001" customHeight="1">
      <c r="A37" s="477" t="s">
        <v>130</v>
      </c>
      <c r="B37" s="478"/>
      <c r="C37" s="73" t="s">
        <v>133</v>
      </c>
      <c r="D37" s="61" t="s">
        <v>29</v>
      </c>
      <c r="E37" s="42"/>
    </row>
    <row r="38" spans="1:5" ht="20.100000000000001" customHeight="1">
      <c r="A38" s="479" t="s">
        <v>131</v>
      </c>
      <c r="B38" s="480"/>
      <c r="C38" s="74" t="s">
        <v>57</v>
      </c>
      <c r="D38" s="62" t="s">
        <v>29</v>
      </c>
      <c r="E38" s="44"/>
    </row>
    <row r="39" spans="1:5" ht="20.100000000000001" customHeight="1">
      <c r="A39" s="481" t="s">
        <v>145</v>
      </c>
      <c r="B39" s="482"/>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467" t="s">
        <v>37</v>
      </c>
      <c r="B95" s="467"/>
      <c r="C95" s="2">
        <f t="shared" si="9"/>
        <v>42770</v>
      </c>
      <c r="D95" s="2">
        <f t="shared" si="9"/>
        <v>42801</v>
      </c>
      <c r="E95" s="2">
        <f t="shared" si="9"/>
        <v>42855</v>
      </c>
    </row>
    <row r="96" spans="1:5" ht="20.100000000000001" customHeight="1">
      <c r="A96" s="467" t="str">
        <f>+A53</f>
        <v xml:space="preserve">Challan No provided by HDFC Bank </v>
      </c>
      <c r="B96" s="467"/>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68" t="s">
        <v>96</v>
      </c>
      <c r="B1" s="468"/>
      <c r="C1" s="468"/>
      <c r="D1" s="468"/>
      <c r="E1" s="468"/>
    </row>
    <row r="2" spans="1:7" ht="30" customHeight="1">
      <c r="A2" s="469" t="s">
        <v>219</v>
      </c>
      <c r="B2" s="469"/>
      <c r="C2" s="469"/>
      <c r="D2" s="469"/>
      <c r="E2" s="469"/>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470" t="s">
        <v>30</v>
      </c>
      <c r="B32" s="471"/>
      <c r="C32" s="69">
        <v>315000</v>
      </c>
      <c r="D32" s="69">
        <v>175000</v>
      </c>
      <c r="E32" s="69">
        <v>-225000</v>
      </c>
    </row>
    <row r="33" spans="1:5" ht="20.100000000000001" customHeight="1">
      <c r="A33" s="472" t="s">
        <v>26</v>
      </c>
      <c r="B33" s="473"/>
      <c r="C33" s="69">
        <v>200000</v>
      </c>
      <c r="D33" s="69">
        <v>159000</v>
      </c>
      <c r="E33" s="69">
        <v>-150000</v>
      </c>
    </row>
    <row r="34" spans="1:5" ht="19.5" customHeight="1">
      <c r="A34" s="470" t="s">
        <v>22</v>
      </c>
      <c r="B34" s="471"/>
      <c r="C34" s="69">
        <v>258000</v>
      </c>
      <c r="D34" s="69">
        <v>190000</v>
      </c>
      <c r="E34" s="69">
        <v>210000</v>
      </c>
    </row>
    <row r="35" spans="1:5" ht="20.100000000000001" customHeight="1">
      <c r="A35" s="474" t="s">
        <v>31</v>
      </c>
      <c r="B35" s="475"/>
      <c r="C35" s="69">
        <v>125000</v>
      </c>
      <c r="D35" s="69">
        <v>85000</v>
      </c>
      <c r="E35" s="69">
        <v>57000</v>
      </c>
    </row>
    <row r="36" spans="1:5" ht="20.100000000000001" customHeight="1">
      <c r="A36" s="476" t="s">
        <v>90</v>
      </c>
      <c r="B36" s="476"/>
      <c r="C36" s="476"/>
      <c r="D36" s="476"/>
      <c r="E36" s="476"/>
    </row>
    <row r="37" spans="1:5" ht="20.100000000000001" customHeight="1">
      <c r="A37" s="477" t="s">
        <v>185</v>
      </c>
      <c r="B37" s="478"/>
      <c r="C37" s="73" t="s">
        <v>57</v>
      </c>
      <c r="D37" s="61" t="s">
        <v>29</v>
      </c>
      <c r="E37" s="42"/>
    </row>
    <row r="38" spans="1:5" ht="20.100000000000001" customHeight="1">
      <c r="A38" s="479" t="s">
        <v>131</v>
      </c>
      <c r="B38" s="480"/>
      <c r="C38" s="74" t="s">
        <v>57</v>
      </c>
      <c r="D38" s="62" t="s">
        <v>29</v>
      </c>
      <c r="E38" s="44"/>
    </row>
    <row r="39" spans="1:5" ht="20.100000000000001" customHeight="1">
      <c r="A39" s="481" t="s">
        <v>132</v>
      </c>
      <c r="B39" s="482"/>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467" t="s">
        <v>37</v>
      </c>
      <c r="B95" s="467"/>
      <c r="C95" s="2">
        <f>+C52</f>
        <v>42769</v>
      </c>
      <c r="D95" s="2">
        <f t="shared" si="9"/>
        <v>42797</v>
      </c>
      <c r="E95" s="2">
        <f t="shared" si="9"/>
        <v>42838</v>
      </c>
    </row>
    <row r="96" spans="1:5" ht="20.100000000000001" customHeight="1">
      <c r="A96" s="467" t="str">
        <f>+A53</f>
        <v xml:space="preserve">Challan No provided by HDFC Bank </v>
      </c>
      <c r="B96" s="467"/>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9" sqref="A9"/>
    </sheetView>
  </sheetViews>
  <sheetFormatPr defaultRowHeight="20.100000000000001" customHeight="1"/>
  <cols>
    <col min="1" max="1" width="87" style="430" customWidth="1"/>
    <col min="2" max="2" width="64.85546875" style="429" customWidth="1"/>
    <col min="3" max="16384" width="9.140625" style="429"/>
  </cols>
  <sheetData>
    <row r="1" spans="1:2" ht="20.100000000000001" customHeight="1">
      <c r="A1" s="427" t="s">
        <v>312</v>
      </c>
      <c r="B1" s="428" t="s">
        <v>313</v>
      </c>
    </row>
    <row r="2" spans="1:2" ht="20.100000000000001" customHeight="1">
      <c r="A2" s="430" t="s">
        <v>571</v>
      </c>
      <c r="B2" s="429" t="s">
        <v>314</v>
      </c>
    </row>
    <row r="3" spans="1:2" ht="20.100000000000001" customHeight="1">
      <c r="A3" s="430" t="s">
        <v>572</v>
      </c>
      <c r="B3" s="429" t="s">
        <v>315</v>
      </c>
    </row>
    <row r="4" spans="1:2" ht="20.100000000000001" customHeight="1">
      <c r="A4" s="430" t="s">
        <v>573</v>
      </c>
      <c r="B4" s="431"/>
    </row>
    <row r="5" spans="1:2" ht="20.100000000000001" customHeight="1">
      <c r="A5" s="430" t="s">
        <v>574</v>
      </c>
    </row>
    <row r="6" spans="1:2" ht="20.100000000000001" customHeight="1">
      <c r="A6" s="427" t="s">
        <v>575</v>
      </c>
    </row>
    <row r="7" spans="1:2" ht="20.100000000000001" customHeight="1">
      <c r="A7" s="430" t="s">
        <v>316</v>
      </c>
    </row>
    <row r="8" spans="1:2" ht="20.100000000000001" customHeight="1">
      <c r="A8" s="430" t="s">
        <v>576</v>
      </c>
    </row>
    <row r="9" spans="1:2" ht="20.100000000000001" customHeight="1">
      <c r="A9" s="430" t="s">
        <v>577</v>
      </c>
    </row>
    <row r="10" spans="1:2" ht="20.100000000000001" customHeight="1">
      <c r="A10" s="430" t="s">
        <v>317</v>
      </c>
    </row>
    <row r="11" spans="1:2" ht="20.100000000000001" customHeight="1">
      <c r="A11" s="430" t="s">
        <v>578</v>
      </c>
    </row>
    <row r="12" spans="1:2" ht="20.100000000000001" customHeight="1">
      <c r="A12" s="430" t="s">
        <v>318</v>
      </c>
    </row>
    <row r="13" spans="1:2" ht="20.100000000000001" customHeight="1">
      <c r="A13" s="430" t="s">
        <v>579</v>
      </c>
    </row>
    <row r="14" spans="1:2" ht="20.100000000000001" customHeight="1">
      <c r="A14" s="430" t="s">
        <v>580</v>
      </c>
    </row>
    <row r="15" spans="1:2" ht="20.100000000000001" customHeight="1">
      <c r="A15" s="427" t="s">
        <v>581</v>
      </c>
    </row>
    <row r="16" spans="1:2" ht="20.100000000000001" customHeight="1">
      <c r="A16" s="430" t="s">
        <v>319</v>
      </c>
    </row>
    <row r="17" spans="1:1" ht="20.100000000000001" customHeight="1">
      <c r="A17" s="432" t="s">
        <v>320</v>
      </c>
    </row>
    <row r="18" spans="1:1" ht="20.100000000000001" customHeight="1">
      <c r="A18" s="433" t="s">
        <v>582</v>
      </c>
    </row>
    <row r="19" spans="1:1" ht="20.100000000000001" customHeight="1">
      <c r="A19" s="432" t="s">
        <v>321</v>
      </c>
    </row>
    <row r="20" spans="1:1" ht="20.100000000000001" customHeight="1">
      <c r="A20" s="432" t="s">
        <v>385</v>
      </c>
    </row>
    <row r="21" spans="1:1" ht="20.100000000000001" customHeight="1">
      <c r="A21" s="429" t="s">
        <v>386</v>
      </c>
    </row>
    <row r="22" spans="1:1" ht="20.100000000000001" customHeight="1">
      <c r="A22" s="427" t="s">
        <v>584</v>
      </c>
    </row>
    <row r="23" spans="1:1" ht="20.100000000000001" customHeight="1">
      <c r="A23" s="430" t="s">
        <v>362</v>
      </c>
    </row>
    <row r="24" spans="1:1" ht="20.100000000000001" customHeight="1">
      <c r="A24" s="430" t="s">
        <v>583</v>
      </c>
    </row>
    <row r="25" spans="1:1" ht="29.25" customHeight="1">
      <c r="A25" s="434"/>
    </row>
    <row r="26" spans="1:1" ht="15" customHeight="1">
      <c r="A26" s="243"/>
    </row>
    <row r="27" spans="1:1" ht="15" customHeight="1">
      <c r="A27" s="243"/>
    </row>
    <row r="28" spans="1:1" ht="15" customHeight="1">
      <c r="A28" s="24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A2" sqref="A2:B2"/>
    </sheetView>
  </sheetViews>
  <sheetFormatPr defaultRowHeight="20.100000000000001" customHeight="1"/>
  <cols>
    <col min="1" max="1" width="18.7109375" style="127" customWidth="1"/>
    <col min="2" max="2" width="24.42578125" style="127" customWidth="1"/>
    <col min="3" max="3" width="22" style="127" customWidth="1"/>
    <col min="4" max="4" width="20.7109375" style="127" customWidth="1"/>
    <col min="5" max="5" width="20.57031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483" t="s">
        <v>585</v>
      </c>
      <c r="B1" s="484"/>
      <c r="C1" s="484"/>
      <c r="D1" s="484"/>
      <c r="E1" s="485"/>
    </row>
    <row r="2" spans="1:7" ht="20.100000000000001" customHeight="1">
      <c r="A2" s="497" t="s">
        <v>491</v>
      </c>
      <c r="B2" s="498"/>
      <c r="C2" s="267" t="s">
        <v>298</v>
      </c>
      <c r="D2" s="268">
        <v>44256</v>
      </c>
      <c r="E2" s="269" t="s">
        <v>492</v>
      </c>
      <c r="G2" s="220"/>
    </row>
    <row r="3" spans="1:7" ht="20.100000000000001" customHeight="1">
      <c r="A3" s="499" t="s">
        <v>394</v>
      </c>
      <c r="B3" s="500"/>
      <c r="C3" s="250" t="s">
        <v>288</v>
      </c>
      <c r="D3" s="501" t="s">
        <v>393</v>
      </c>
      <c r="E3" s="502"/>
      <c r="F3" s="219"/>
    </row>
    <row r="4" spans="1:7" ht="20.100000000000001" customHeight="1">
      <c r="A4" s="514" t="s">
        <v>395</v>
      </c>
      <c r="B4" s="515"/>
      <c r="C4" s="516" t="s">
        <v>289</v>
      </c>
      <c r="D4" s="517"/>
      <c r="E4" s="518"/>
      <c r="F4" s="219"/>
    </row>
    <row r="5" spans="1:7" ht="20.100000000000001" customHeight="1">
      <c r="A5" s="507" t="s">
        <v>570</v>
      </c>
      <c r="B5" s="508"/>
      <c r="C5" s="511" t="s">
        <v>287</v>
      </c>
      <c r="D5" s="512"/>
      <c r="E5" s="513"/>
      <c r="F5" s="219"/>
    </row>
    <row r="6" spans="1:7" ht="20.100000000000001" customHeight="1">
      <c r="A6" s="509">
        <v>43933</v>
      </c>
      <c r="B6" s="510"/>
      <c r="C6" s="519">
        <v>43958</v>
      </c>
      <c r="D6" s="520"/>
      <c r="E6" s="521"/>
      <c r="F6" s="219"/>
    </row>
    <row r="7" spans="1:7" ht="20.100000000000001" customHeight="1">
      <c r="A7" s="503" t="s">
        <v>396</v>
      </c>
      <c r="B7" s="504"/>
      <c r="C7" s="491" t="s">
        <v>397</v>
      </c>
      <c r="D7" s="492"/>
      <c r="E7" s="493"/>
      <c r="F7" s="219"/>
    </row>
    <row r="8" spans="1:7" ht="20.100000000000001" customHeight="1">
      <c r="A8" s="505" t="s">
        <v>570</v>
      </c>
      <c r="B8" s="506"/>
      <c r="C8" s="488" t="s">
        <v>287</v>
      </c>
      <c r="D8" s="489"/>
      <c r="E8" s="490"/>
      <c r="F8" s="219"/>
    </row>
    <row r="9" spans="1:7" ht="20.100000000000001" customHeight="1" thickBot="1">
      <c r="A9" s="486">
        <v>43933</v>
      </c>
      <c r="B9" s="487"/>
      <c r="C9" s="251">
        <v>43966</v>
      </c>
      <c r="D9" s="252" t="s">
        <v>290</v>
      </c>
      <c r="E9" s="270" t="s">
        <v>392</v>
      </c>
    </row>
    <row r="10" spans="1:7" ht="16.5" customHeight="1">
      <c r="A10" s="264" t="s">
        <v>387</v>
      </c>
      <c r="B10" s="265" t="s">
        <v>493</v>
      </c>
      <c r="C10" s="266" t="s">
        <v>296</v>
      </c>
      <c r="D10" s="266" t="s">
        <v>297</v>
      </c>
      <c r="E10" s="266"/>
    </row>
    <row r="11" spans="1:7" ht="20.100000000000001" customHeight="1">
      <c r="A11" s="253" t="s">
        <v>292</v>
      </c>
      <c r="B11" s="254" t="s">
        <v>388</v>
      </c>
      <c r="C11" s="255">
        <v>44043</v>
      </c>
      <c r="D11" s="255">
        <v>44058</v>
      </c>
      <c r="E11" s="256"/>
    </row>
    <row r="12" spans="1:7" ht="20.100000000000001" customHeight="1">
      <c r="A12" s="257" t="s">
        <v>293</v>
      </c>
      <c r="B12" s="258" t="s">
        <v>389</v>
      </c>
      <c r="C12" s="259">
        <v>44135</v>
      </c>
      <c r="D12" s="259">
        <v>44150</v>
      </c>
      <c r="E12" s="260"/>
    </row>
    <row r="13" spans="1:7" ht="20.100000000000001" customHeight="1">
      <c r="A13" s="253" t="s">
        <v>294</v>
      </c>
      <c r="B13" s="254" t="s">
        <v>390</v>
      </c>
      <c r="C13" s="255">
        <v>44227</v>
      </c>
      <c r="D13" s="255">
        <v>44242</v>
      </c>
      <c r="E13" s="256"/>
    </row>
    <row r="14" spans="1:7" ht="20.100000000000001" customHeight="1" thickBot="1">
      <c r="A14" s="261" t="s">
        <v>295</v>
      </c>
      <c r="B14" s="262" t="s">
        <v>391</v>
      </c>
      <c r="C14" s="263">
        <v>44347</v>
      </c>
      <c r="D14" s="263">
        <v>44362</v>
      </c>
      <c r="E14" s="326"/>
    </row>
    <row r="15" spans="1:7" ht="26.25" customHeight="1" thickBot="1">
      <c r="A15" s="494" t="s">
        <v>455</v>
      </c>
      <c r="B15" s="495"/>
      <c r="C15" s="495"/>
      <c r="D15" s="495"/>
      <c r="E15" s="496"/>
    </row>
    <row r="17" spans="1:5" ht="20.100000000000001" customHeight="1">
      <c r="A17" s="127" t="s">
        <v>480</v>
      </c>
      <c r="B17" s="127" t="s">
        <v>481</v>
      </c>
      <c r="D17" s="158" t="s">
        <v>482</v>
      </c>
      <c r="E17" s="158" t="s">
        <v>483</v>
      </c>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C29" sqref="C29"/>
    </sheetView>
  </sheetViews>
  <sheetFormatPr defaultRowHeight="30" customHeight="1"/>
  <cols>
    <col min="1" max="1" width="13.5703125" style="227" customWidth="1"/>
    <col min="2" max="2" width="109.28515625" style="226" customWidth="1"/>
    <col min="3" max="3" width="18" style="226" customWidth="1"/>
    <col min="4" max="4" width="12.5703125" style="226" customWidth="1"/>
    <col min="5" max="5" width="11.42578125" style="227" customWidth="1"/>
    <col min="6" max="6" width="10.42578125" style="227" customWidth="1"/>
    <col min="7" max="7" width="10.5703125" style="305" customWidth="1"/>
    <col min="8" max="16384" width="9.140625" style="226"/>
  </cols>
  <sheetData>
    <row r="1" spans="1:7" ht="30" customHeight="1">
      <c r="A1" s="318"/>
      <c r="B1" s="319" t="s">
        <v>406</v>
      </c>
      <c r="C1" s="320"/>
      <c r="D1" s="320"/>
      <c r="E1" s="318"/>
      <c r="F1" s="318"/>
      <c r="G1" s="318"/>
    </row>
    <row r="2" spans="1:7" ht="30" customHeight="1">
      <c r="B2" s="229" t="s">
        <v>404</v>
      </c>
    </row>
    <row r="3" spans="1:7" ht="30" customHeight="1">
      <c r="A3" s="309"/>
      <c r="B3" s="321" t="s">
        <v>405</v>
      </c>
      <c r="C3" s="322"/>
      <c r="D3" s="322"/>
      <c r="E3" s="309"/>
      <c r="F3" s="309"/>
      <c r="G3" s="323"/>
    </row>
    <row r="4" spans="1:7" ht="30" customHeight="1">
      <c r="B4" s="229" t="s">
        <v>403</v>
      </c>
    </row>
    <row r="5" spans="1:7" s="223" customFormat="1" ht="27.95" customHeight="1">
      <c r="A5" s="240" t="s">
        <v>59</v>
      </c>
      <c r="B5" s="242" t="s">
        <v>383</v>
      </c>
      <c r="C5" s="241" t="s">
        <v>307</v>
      </c>
      <c r="D5" s="241" t="s">
        <v>308</v>
      </c>
      <c r="E5" s="241" t="s">
        <v>136</v>
      </c>
      <c r="F5" s="272" t="s">
        <v>428</v>
      </c>
      <c r="G5" s="241" t="s">
        <v>429</v>
      </c>
    </row>
    <row r="6" spans="1:7" s="223" customFormat="1" ht="30" customHeight="1">
      <c r="A6" s="222">
        <v>192</v>
      </c>
      <c r="B6" s="225" t="s">
        <v>475</v>
      </c>
      <c r="C6" s="325" t="s">
        <v>476</v>
      </c>
      <c r="D6" s="228" t="s">
        <v>364</v>
      </c>
      <c r="E6" s="228" t="s">
        <v>142</v>
      </c>
      <c r="F6" s="228"/>
      <c r="G6" s="304"/>
    </row>
    <row r="7" spans="1:7" s="223" customFormat="1" ht="30" customHeight="1">
      <c r="A7" s="222" t="s">
        <v>399</v>
      </c>
      <c r="B7" s="225" t="s">
        <v>424</v>
      </c>
      <c r="C7" s="325"/>
      <c r="D7" s="228"/>
      <c r="E7" s="228"/>
      <c r="F7" s="228" t="s">
        <v>401</v>
      </c>
      <c r="G7" s="304"/>
    </row>
    <row r="8" spans="1:7" s="223" customFormat="1" ht="30" customHeight="1">
      <c r="A8" s="222">
        <v>193</v>
      </c>
      <c r="B8" s="225" t="s">
        <v>371</v>
      </c>
      <c r="C8" s="228">
        <v>10000</v>
      </c>
      <c r="D8" s="230">
        <v>0.1</v>
      </c>
      <c r="E8" s="228" t="s">
        <v>142</v>
      </c>
      <c r="F8" s="228" t="s">
        <v>401</v>
      </c>
      <c r="G8" s="304">
        <v>193</v>
      </c>
    </row>
    <row r="9" spans="1:7" s="223" customFormat="1" ht="30" customHeight="1">
      <c r="A9" s="222">
        <v>193</v>
      </c>
      <c r="B9" s="225" t="s">
        <v>372</v>
      </c>
      <c r="C9" s="228">
        <v>5000</v>
      </c>
      <c r="D9" s="230">
        <v>0.1</v>
      </c>
      <c r="E9" s="228"/>
      <c r="F9" s="228"/>
      <c r="G9" s="304"/>
    </row>
    <row r="10" spans="1:7" s="223" customFormat="1" ht="30" customHeight="1">
      <c r="A10" s="234" t="s">
        <v>64</v>
      </c>
      <c r="B10" s="233" t="s">
        <v>368</v>
      </c>
      <c r="C10" s="228">
        <v>40000</v>
      </c>
      <c r="D10" s="230">
        <v>0.1</v>
      </c>
      <c r="E10" s="228" t="s">
        <v>142</v>
      </c>
      <c r="F10" s="228" t="s">
        <v>401</v>
      </c>
      <c r="G10" s="304" t="s">
        <v>430</v>
      </c>
    </row>
    <row r="11" spans="1:7" s="223" customFormat="1" ht="30" customHeight="1">
      <c r="A11" s="234" t="s">
        <v>64</v>
      </c>
      <c r="B11" s="233" t="s">
        <v>369</v>
      </c>
      <c r="C11" s="228">
        <v>50000</v>
      </c>
      <c r="D11" s="230">
        <v>0.1</v>
      </c>
      <c r="E11" s="228"/>
      <c r="F11" s="228"/>
      <c r="G11" s="304"/>
    </row>
    <row r="12" spans="1:7" s="223" customFormat="1" ht="30" customHeight="1">
      <c r="A12" s="234" t="s">
        <v>64</v>
      </c>
      <c r="B12" s="233" t="s">
        <v>370</v>
      </c>
      <c r="C12" s="228">
        <v>5000</v>
      </c>
      <c r="D12" s="230">
        <v>0.1</v>
      </c>
      <c r="E12" s="158"/>
      <c r="F12" s="228"/>
      <c r="G12" s="304"/>
    </row>
    <row r="13" spans="1:7" s="223" customFormat="1" ht="30" customHeight="1">
      <c r="A13" s="227" t="s">
        <v>365</v>
      </c>
      <c r="B13" s="229" t="s">
        <v>373</v>
      </c>
      <c r="C13" s="227">
        <v>10000</v>
      </c>
      <c r="D13" s="231">
        <v>0.3</v>
      </c>
      <c r="E13" s="279" t="s">
        <v>400</v>
      </c>
      <c r="F13" s="273" t="s">
        <v>402</v>
      </c>
      <c r="G13" s="304" t="s">
        <v>431</v>
      </c>
    </row>
    <row r="14" spans="1:7" s="223" customFormat="1" ht="30" customHeight="1">
      <c r="A14" s="227" t="s">
        <v>375</v>
      </c>
      <c r="B14" s="229" t="s">
        <v>374</v>
      </c>
      <c r="C14" s="227">
        <v>10000</v>
      </c>
      <c r="D14" s="231">
        <v>0.3</v>
      </c>
      <c r="E14" s="279" t="s">
        <v>400</v>
      </c>
      <c r="F14" s="273" t="s">
        <v>402</v>
      </c>
      <c r="G14" s="304" t="s">
        <v>434</v>
      </c>
    </row>
    <row r="15" spans="1:7" s="223" customFormat="1" ht="30" customHeight="1">
      <c r="A15" s="236" t="s">
        <v>62</v>
      </c>
      <c r="B15" s="235" t="s">
        <v>366</v>
      </c>
      <c r="C15" s="278" t="s">
        <v>363</v>
      </c>
      <c r="D15" s="230">
        <v>0.01</v>
      </c>
      <c r="E15" s="228" t="s">
        <v>401</v>
      </c>
      <c r="F15" s="273"/>
      <c r="G15" s="304" t="s">
        <v>432</v>
      </c>
    </row>
    <row r="16" spans="1:7" s="223" customFormat="1" ht="30" customHeight="1">
      <c r="A16" s="236" t="s">
        <v>62</v>
      </c>
      <c r="B16" s="235" t="s">
        <v>384</v>
      </c>
      <c r="C16" s="278" t="s">
        <v>363</v>
      </c>
      <c r="D16" s="230">
        <v>0.02</v>
      </c>
      <c r="E16" s="228"/>
      <c r="F16" s="228"/>
      <c r="G16" s="304"/>
    </row>
    <row r="17" spans="1:7" s="223" customFormat="1" ht="30" customHeight="1">
      <c r="A17" s="222" t="s">
        <v>376</v>
      </c>
      <c r="B17" s="229" t="s">
        <v>377</v>
      </c>
      <c r="C17" s="228">
        <v>15000</v>
      </c>
      <c r="D17" s="230">
        <v>0.05</v>
      </c>
      <c r="E17" s="228" t="s">
        <v>401</v>
      </c>
      <c r="F17" s="228" t="s">
        <v>401</v>
      </c>
      <c r="G17" s="304" t="s">
        <v>433</v>
      </c>
    </row>
    <row r="18" spans="1:7" s="223" customFormat="1" ht="30" customHeight="1">
      <c r="A18" s="222" t="s">
        <v>367</v>
      </c>
      <c r="B18" s="237" t="s">
        <v>378</v>
      </c>
      <c r="C18" s="228">
        <v>100000</v>
      </c>
      <c r="D18" s="230">
        <v>0.01</v>
      </c>
      <c r="E18" s="273"/>
      <c r="F18" s="228" t="s">
        <v>401</v>
      </c>
      <c r="G18" s="304" t="s">
        <v>435</v>
      </c>
    </row>
    <row r="19" spans="1:7" s="223" customFormat="1" ht="30" customHeight="1">
      <c r="A19" s="222" t="s">
        <v>306</v>
      </c>
      <c r="B19" s="225" t="s">
        <v>309</v>
      </c>
      <c r="C19" s="228">
        <v>15000</v>
      </c>
      <c r="D19" s="230">
        <v>0.05</v>
      </c>
      <c r="E19" s="228" t="s">
        <v>401</v>
      </c>
      <c r="F19" s="273" t="s">
        <v>402</v>
      </c>
      <c r="G19" s="304" t="s">
        <v>436</v>
      </c>
    </row>
    <row r="20" spans="1:7" ht="30" customHeight="1">
      <c r="A20" s="239" t="s">
        <v>380</v>
      </c>
      <c r="B20" s="238" t="s">
        <v>310</v>
      </c>
      <c r="C20" s="227">
        <v>240000</v>
      </c>
      <c r="D20" s="231">
        <v>0.02</v>
      </c>
      <c r="E20" s="227" t="s">
        <v>401</v>
      </c>
      <c r="F20" s="227" t="s">
        <v>401</v>
      </c>
      <c r="G20" s="305" t="s">
        <v>437</v>
      </c>
    </row>
    <row r="21" spans="1:7" ht="30" customHeight="1">
      <c r="A21" s="239" t="s">
        <v>380</v>
      </c>
      <c r="B21" s="238" t="s">
        <v>379</v>
      </c>
      <c r="C21" s="227">
        <v>240000</v>
      </c>
      <c r="D21" s="231">
        <v>0.1</v>
      </c>
      <c r="E21" s="227" t="s">
        <v>401</v>
      </c>
      <c r="F21" s="227" t="s">
        <v>401</v>
      </c>
      <c r="G21" s="305" t="s">
        <v>438</v>
      </c>
    </row>
    <row r="22" spans="1:7" ht="30" customHeight="1">
      <c r="A22" s="327" t="s">
        <v>381</v>
      </c>
      <c r="B22" s="328" t="s">
        <v>485</v>
      </c>
      <c r="C22" s="329" t="s">
        <v>486</v>
      </c>
      <c r="D22" s="330">
        <v>0.01</v>
      </c>
      <c r="E22" s="522" t="s">
        <v>487</v>
      </c>
      <c r="F22" s="522"/>
      <c r="G22" s="522"/>
    </row>
    <row r="23" spans="1:7" ht="30" customHeight="1">
      <c r="A23" s="327" t="s">
        <v>382</v>
      </c>
      <c r="B23" s="328" t="s">
        <v>484</v>
      </c>
      <c r="C23" s="329" t="s">
        <v>398</v>
      </c>
      <c r="D23" s="330">
        <v>0.05</v>
      </c>
      <c r="E23" s="522" t="s">
        <v>488</v>
      </c>
      <c r="F23" s="522"/>
      <c r="G23" s="522"/>
    </row>
    <row r="24" spans="1:7" ht="30" customHeight="1">
      <c r="A24" s="227" t="s">
        <v>63</v>
      </c>
      <c r="B24" s="229" t="s">
        <v>311</v>
      </c>
      <c r="C24" s="227">
        <v>30000</v>
      </c>
      <c r="D24" s="231">
        <v>0.1</v>
      </c>
      <c r="E24" s="227" t="s">
        <v>401</v>
      </c>
      <c r="F24" s="274" t="s">
        <v>402</v>
      </c>
      <c r="G24" s="305" t="s">
        <v>439</v>
      </c>
    </row>
    <row r="25" spans="1:7" ht="30" customHeight="1">
      <c r="A25" s="317"/>
      <c r="B25" s="316" t="s">
        <v>473</v>
      </c>
      <c r="C25" s="316"/>
      <c r="D25" s="316"/>
      <c r="E25" s="316"/>
      <c r="F25" s="316"/>
      <c r="G25" s="316"/>
    </row>
    <row r="26" spans="1:7" ht="30" customHeight="1">
      <c r="A26" s="227" t="s">
        <v>407</v>
      </c>
      <c r="B26" s="275" t="s">
        <v>410</v>
      </c>
      <c r="C26" s="227" t="s">
        <v>417</v>
      </c>
    </row>
    <row r="27" spans="1:7" ht="30" customHeight="1">
      <c r="A27" s="227" t="s">
        <v>408</v>
      </c>
      <c r="B27" s="275" t="s">
        <v>425</v>
      </c>
      <c r="C27" s="227" t="s">
        <v>419</v>
      </c>
      <c r="D27" s="226" t="s">
        <v>416</v>
      </c>
    </row>
    <row r="28" spans="1:7" ht="30" customHeight="1">
      <c r="A28" s="227" t="s">
        <v>409</v>
      </c>
      <c r="B28" s="275" t="s">
        <v>426</v>
      </c>
      <c r="C28" s="227" t="s">
        <v>420</v>
      </c>
      <c r="D28" s="226" t="s">
        <v>416</v>
      </c>
    </row>
    <row r="29" spans="1:7" ht="30" customHeight="1">
      <c r="A29" s="227" t="s">
        <v>411</v>
      </c>
      <c r="B29" s="275" t="s">
        <v>415</v>
      </c>
      <c r="C29" s="227" t="s">
        <v>418</v>
      </c>
    </row>
    <row r="30" spans="1:7" ht="30" customHeight="1">
      <c r="A30" s="227" t="s">
        <v>412</v>
      </c>
      <c r="B30" s="275" t="s">
        <v>427</v>
      </c>
      <c r="C30" s="274" t="s">
        <v>418</v>
      </c>
    </row>
    <row r="31" spans="1:7" ht="30" customHeight="1">
      <c r="A31" s="227" t="s">
        <v>413</v>
      </c>
      <c r="B31" s="275" t="s">
        <v>414</v>
      </c>
    </row>
    <row r="32" spans="1:7" ht="30" customHeight="1">
      <c r="A32" s="226"/>
      <c r="C32" s="274"/>
    </row>
    <row r="33" spans="1:7" ht="21" customHeight="1" thickBot="1">
      <c r="A33" s="314" t="s">
        <v>135</v>
      </c>
      <c r="B33" s="308" t="s">
        <v>459</v>
      </c>
      <c r="C33" s="308"/>
      <c r="D33" s="308"/>
      <c r="E33" s="308"/>
      <c r="F33" s="308"/>
      <c r="G33" s="308"/>
    </row>
    <row r="34" spans="1:7" ht="26.25" customHeight="1" thickBot="1">
      <c r="A34" s="313" t="s">
        <v>92</v>
      </c>
      <c r="B34" s="307" t="s">
        <v>460</v>
      </c>
      <c r="C34" s="280" t="s">
        <v>136</v>
      </c>
    </row>
    <row r="35" spans="1:7" ht="42.75" customHeight="1" thickBot="1">
      <c r="A35" s="313" t="s">
        <v>93</v>
      </c>
      <c r="B35" s="307" t="s">
        <v>461</v>
      </c>
      <c r="C35" s="115" t="s">
        <v>462</v>
      </c>
    </row>
    <row r="36" spans="1:7" ht="36.75" customHeight="1" thickBot="1">
      <c r="A36" s="313" t="s">
        <v>67</v>
      </c>
      <c r="B36" s="307" t="s">
        <v>458</v>
      </c>
      <c r="C36" s="310" t="s">
        <v>470</v>
      </c>
    </row>
    <row r="37" spans="1:7" ht="24.75" customHeight="1" thickBot="1">
      <c r="A37" s="313" t="s">
        <v>301</v>
      </c>
      <c r="B37" s="307" t="s">
        <v>471</v>
      </c>
      <c r="C37" s="310" t="s">
        <v>456</v>
      </c>
    </row>
    <row r="38" spans="1:7" ht="45" thickBot="1">
      <c r="A38" s="313" t="s">
        <v>142</v>
      </c>
      <c r="B38" s="307" t="s">
        <v>463</v>
      </c>
      <c r="C38" s="310" t="s">
        <v>464</v>
      </c>
    </row>
    <row r="39" spans="1:7" ht="21" customHeight="1" thickBot="1">
      <c r="A39" s="313" t="s">
        <v>300</v>
      </c>
      <c r="B39" s="307" t="s">
        <v>472</v>
      </c>
      <c r="C39" s="115" t="s">
        <v>465</v>
      </c>
    </row>
    <row r="40" spans="1:7" ht="114.75" customHeight="1">
      <c r="B40" s="315" t="s">
        <v>466</v>
      </c>
    </row>
    <row r="41" spans="1:7" ht="30" customHeight="1">
      <c r="B41" s="312"/>
      <c r="C41" s="312"/>
      <c r="D41" s="312"/>
      <c r="E41" s="312"/>
      <c r="F41" s="312"/>
      <c r="G41" s="312"/>
    </row>
    <row r="42" spans="1:7" ht="30" customHeight="1">
      <c r="B42" s="224" t="s">
        <v>489</v>
      </c>
    </row>
    <row r="43" spans="1:7" ht="30" customHeight="1">
      <c r="B43" s="224" t="s">
        <v>490</v>
      </c>
    </row>
    <row r="44" spans="1:7" ht="30" customHeight="1">
      <c r="B44" s="224" t="s">
        <v>305</v>
      </c>
    </row>
    <row r="45" spans="1:7" ht="30" customHeight="1">
      <c r="B45" s="276" t="s">
        <v>423</v>
      </c>
      <c r="C45" s="276"/>
      <c r="D45" s="276"/>
      <c r="E45" s="276"/>
      <c r="F45" s="276"/>
      <c r="G45" s="276"/>
    </row>
    <row r="46" spans="1:7" ht="30" customHeight="1">
      <c r="B46" s="275" t="s">
        <v>421</v>
      </c>
    </row>
    <row r="47" spans="1:7" ht="30" customHeight="1">
      <c r="B47" s="275" t="s">
        <v>422</v>
      </c>
    </row>
  </sheetData>
  <mergeCells count="2">
    <mergeCell ref="E22:G22"/>
    <mergeCell ref="E23:G2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workbookViewId="0">
      <selection activeCell="B2" sqref="B2"/>
    </sheetView>
  </sheetViews>
  <sheetFormatPr defaultRowHeight="20.100000000000001" customHeight="1"/>
  <cols>
    <col min="1" max="1" width="38.28515625" style="232" customWidth="1"/>
    <col min="2" max="2" width="35.42578125" style="232" customWidth="1"/>
    <col min="3" max="3" width="36.7109375" style="232" customWidth="1"/>
    <col min="4" max="4" width="41.85546875" style="232" customWidth="1"/>
    <col min="5" max="5" width="36" style="232" customWidth="1"/>
    <col min="6" max="16384" width="9.140625" style="232"/>
  </cols>
  <sheetData>
    <row r="1" spans="1:5" ht="20.100000000000001" customHeight="1">
      <c r="A1" s="523" t="s">
        <v>494</v>
      </c>
      <c r="B1" s="524"/>
      <c r="C1" s="525"/>
      <c r="D1" s="525"/>
      <c r="E1" s="526"/>
    </row>
    <row r="2" spans="1:5" ht="20.100000000000001" customHeight="1">
      <c r="A2" s="281" t="s">
        <v>322</v>
      </c>
      <c r="B2" s="282" t="s">
        <v>323</v>
      </c>
      <c r="C2" s="531" t="s">
        <v>440</v>
      </c>
      <c r="D2" s="532"/>
      <c r="E2" s="283" t="s">
        <v>324</v>
      </c>
    </row>
    <row r="3" spans="1:5" ht="20.100000000000001" customHeight="1">
      <c r="A3" s="245" t="s">
        <v>325</v>
      </c>
      <c r="B3" s="291" t="s">
        <v>326</v>
      </c>
      <c r="C3" s="297" t="s">
        <v>441</v>
      </c>
      <c r="D3" s="301"/>
      <c r="E3" s="284" t="s">
        <v>327</v>
      </c>
    </row>
    <row r="4" spans="1:5" ht="20.100000000000001" customHeight="1">
      <c r="A4" s="246" t="s">
        <v>328</v>
      </c>
      <c r="B4" s="292" t="s">
        <v>329</v>
      </c>
      <c r="C4" s="296" t="s">
        <v>442</v>
      </c>
      <c r="D4" s="290" t="s">
        <v>444</v>
      </c>
      <c r="E4" s="284" t="s">
        <v>328</v>
      </c>
    </row>
    <row r="5" spans="1:5" ht="20.100000000000001" customHeight="1">
      <c r="A5" s="246" t="s">
        <v>330</v>
      </c>
      <c r="B5" s="291" t="s">
        <v>331</v>
      </c>
      <c r="C5" s="297" t="s">
        <v>443</v>
      </c>
      <c r="D5" s="290"/>
      <c r="E5" s="284" t="s">
        <v>332</v>
      </c>
    </row>
    <row r="6" spans="1:5" ht="20.100000000000001" customHeight="1">
      <c r="A6" s="246" t="s">
        <v>333</v>
      </c>
      <c r="B6" s="292" t="s">
        <v>334</v>
      </c>
      <c r="C6" s="298" t="s">
        <v>340</v>
      </c>
      <c r="D6" s="290" t="s">
        <v>445</v>
      </c>
      <c r="E6" s="285" t="s">
        <v>335</v>
      </c>
    </row>
    <row r="7" spans="1:5" ht="20.100000000000001" customHeight="1">
      <c r="A7" s="246" t="s">
        <v>19</v>
      </c>
      <c r="B7" s="292" t="s">
        <v>336</v>
      </c>
      <c r="C7" s="298" t="s">
        <v>343</v>
      </c>
      <c r="D7" s="306" t="s">
        <v>457</v>
      </c>
      <c r="E7" s="286" t="s">
        <v>337</v>
      </c>
    </row>
    <row r="8" spans="1:5" ht="20.100000000000001" customHeight="1">
      <c r="A8" s="245" t="s">
        <v>338</v>
      </c>
      <c r="B8" s="292" t="s">
        <v>339</v>
      </c>
      <c r="C8" s="297" t="s">
        <v>36</v>
      </c>
      <c r="D8" s="302"/>
      <c r="E8" s="286" t="s">
        <v>341</v>
      </c>
    </row>
    <row r="9" spans="1:5" ht="20.100000000000001" customHeight="1">
      <c r="A9" s="246" t="s">
        <v>256</v>
      </c>
      <c r="B9" s="291" t="s">
        <v>342</v>
      </c>
      <c r="C9" s="298" t="s">
        <v>347</v>
      </c>
      <c r="D9" s="302"/>
      <c r="E9" s="286" t="s">
        <v>344</v>
      </c>
    </row>
    <row r="10" spans="1:5" ht="20.100000000000001" customHeight="1">
      <c r="A10" s="246" t="s">
        <v>345</v>
      </c>
      <c r="B10" s="293"/>
      <c r="C10" s="298" t="s">
        <v>446</v>
      </c>
      <c r="D10" s="302" t="s">
        <v>447</v>
      </c>
      <c r="E10" s="286" t="s">
        <v>291</v>
      </c>
    </row>
    <row r="11" spans="1:5" ht="20.100000000000001" customHeight="1">
      <c r="A11" s="246" t="s">
        <v>346</v>
      </c>
      <c r="B11" s="293"/>
      <c r="C11" s="298" t="s">
        <v>352</v>
      </c>
      <c r="D11" s="302"/>
      <c r="E11" s="286" t="s">
        <v>348</v>
      </c>
    </row>
    <row r="12" spans="1:5" ht="20.100000000000001" customHeight="1">
      <c r="A12" s="245" t="s">
        <v>349</v>
      </c>
      <c r="B12" s="294"/>
      <c r="C12" s="298" t="s">
        <v>354</v>
      </c>
      <c r="D12" s="301"/>
      <c r="E12" s="286" t="s">
        <v>350</v>
      </c>
    </row>
    <row r="13" spans="1:5" ht="20.100000000000001" customHeight="1">
      <c r="A13" s="246" t="s">
        <v>351</v>
      </c>
      <c r="B13" s="294"/>
      <c r="C13" s="297" t="s">
        <v>448</v>
      </c>
      <c r="D13" s="302" t="s">
        <v>449</v>
      </c>
      <c r="E13" s="286" t="s">
        <v>353</v>
      </c>
    </row>
    <row r="14" spans="1:5" ht="20.100000000000001" customHeight="1">
      <c r="A14" s="246" t="s">
        <v>345</v>
      </c>
      <c r="B14" s="294"/>
      <c r="C14" s="296" t="s">
        <v>450</v>
      </c>
      <c r="D14" s="302" t="s">
        <v>451</v>
      </c>
      <c r="E14" s="287" t="s">
        <v>355</v>
      </c>
    </row>
    <row r="15" spans="1:5" ht="20.100000000000001" customHeight="1">
      <c r="A15" s="246" t="s">
        <v>356</v>
      </c>
      <c r="B15" s="294"/>
      <c r="C15" s="296" t="s">
        <v>452</v>
      </c>
      <c r="D15" s="302" t="s">
        <v>468</v>
      </c>
      <c r="E15" s="286" t="s">
        <v>357</v>
      </c>
    </row>
    <row r="16" spans="1:5" ht="20.100000000000001" customHeight="1">
      <c r="A16" s="247"/>
      <c r="B16" s="294"/>
      <c r="C16" s="299"/>
      <c r="D16" s="311" t="s">
        <v>469</v>
      </c>
      <c r="E16" s="288" t="s">
        <v>358</v>
      </c>
    </row>
    <row r="17" spans="1:5" ht="20.100000000000001" customHeight="1">
      <c r="A17" s="248" t="s">
        <v>559</v>
      </c>
      <c r="B17" s="294"/>
      <c r="C17" s="296"/>
      <c r="D17" s="302" t="s">
        <v>467</v>
      </c>
      <c r="E17" s="287" t="s">
        <v>359</v>
      </c>
    </row>
    <row r="18" spans="1:5" ht="20.100000000000001" customHeight="1">
      <c r="A18" s="248" t="s">
        <v>360</v>
      </c>
      <c r="B18" s="294"/>
      <c r="C18" s="296" t="s">
        <v>453</v>
      </c>
      <c r="D18" s="302" t="s">
        <v>454</v>
      </c>
      <c r="E18" s="284"/>
    </row>
    <row r="19" spans="1:5" ht="20.100000000000001" customHeight="1">
      <c r="A19" s="249"/>
      <c r="B19" s="295"/>
      <c r="C19" s="300"/>
      <c r="D19" s="303"/>
      <c r="E19" s="289"/>
    </row>
    <row r="20" spans="1:5" ht="20.100000000000001" customHeight="1" thickBot="1">
      <c r="A20" s="527" t="s">
        <v>361</v>
      </c>
      <c r="B20" s="528"/>
      <c r="C20" s="529"/>
      <c r="D20" s="529"/>
      <c r="E20" s="530"/>
    </row>
  </sheetData>
  <mergeCells count="3">
    <mergeCell ref="A1:E1"/>
    <mergeCell ref="A20:E20"/>
    <mergeCell ref="C2:D2"/>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534" t="s">
        <v>235</v>
      </c>
      <c r="B1" s="534"/>
      <c r="C1" s="534"/>
      <c r="D1" s="534"/>
      <c r="E1" s="534"/>
    </row>
    <row r="2" spans="1:6" ht="24.95" customHeight="1">
      <c r="A2" s="534" t="s">
        <v>221</v>
      </c>
      <c r="B2" s="534"/>
      <c r="C2" s="534"/>
      <c r="D2" s="534"/>
      <c r="E2" s="534"/>
    </row>
    <row r="3" spans="1:6" ht="20.25" customHeight="1">
      <c r="A3" s="114"/>
      <c r="B3" s="117" t="s">
        <v>212</v>
      </c>
      <c r="C3" s="535" t="s">
        <v>211</v>
      </c>
      <c r="D3" s="535"/>
      <c r="E3" s="118" t="s">
        <v>208</v>
      </c>
    </row>
    <row r="4" spans="1:6" ht="21" customHeight="1">
      <c r="A4" s="114" t="s">
        <v>209</v>
      </c>
      <c r="B4" s="116" t="s">
        <v>210</v>
      </c>
      <c r="C4" s="114"/>
      <c r="D4" s="114"/>
      <c r="E4" s="115"/>
    </row>
    <row r="5" spans="1:6" ht="24.95" customHeight="1">
      <c r="B5" s="109" t="s">
        <v>215</v>
      </c>
      <c r="C5" s="112"/>
      <c r="D5" s="214" t="s">
        <v>302</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533" t="s">
        <v>234</v>
      </c>
      <c r="C9" s="533"/>
      <c r="D9" s="533"/>
      <c r="E9" s="533"/>
    </row>
    <row r="10" spans="1:6" ht="24.95" customHeight="1">
      <c r="A10" s="105" t="s">
        <v>190</v>
      </c>
      <c r="B10" s="100" t="s">
        <v>303</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304</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536" t="s">
        <v>260</v>
      </c>
      <c r="C33" s="538" t="s">
        <v>84</v>
      </c>
      <c r="D33" s="536" t="s">
        <v>233</v>
      </c>
      <c r="E33" s="540"/>
    </row>
    <row r="34" spans="2:5" ht="30.75" customHeight="1">
      <c r="B34" s="537"/>
      <c r="C34" s="539"/>
      <c r="D34" s="537"/>
      <c r="E34" s="541"/>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543" t="s">
        <v>286</v>
      </c>
      <c r="B1" s="543"/>
      <c r="C1" s="543"/>
      <c r="D1" s="543"/>
      <c r="E1" s="543"/>
    </row>
    <row r="2" spans="1:7" ht="27.75" customHeight="1">
      <c r="A2" s="544" t="s">
        <v>282</v>
      </c>
      <c r="B2" s="544"/>
      <c r="C2" s="544"/>
      <c r="D2" s="544"/>
      <c r="E2" s="544"/>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271</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269</v>
      </c>
      <c r="D10" s="134"/>
      <c r="E10" s="132"/>
    </row>
    <row r="11" spans="1:7" ht="20.100000000000001" customHeight="1">
      <c r="A11" s="131" t="s">
        <v>2</v>
      </c>
      <c r="B11" s="132"/>
      <c r="C11" s="133">
        <v>9811116835</v>
      </c>
      <c r="D11" s="134"/>
      <c r="E11" s="132"/>
    </row>
    <row r="12" spans="1:7" ht="20.100000000000001" customHeight="1">
      <c r="A12" s="131" t="s">
        <v>71</v>
      </c>
      <c r="B12" s="132"/>
      <c r="C12" s="133" t="s">
        <v>272</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273</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274</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275</v>
      </c>
      <c r="D20" s="134"/>
      <c r="E20" s="132"/>
      <c r="G20" s="203"/>
    </row>
    <row r="21" spans="1:7" ht="20.100000000000001" customHeight="1">
      <c r="A21" s="135" t="s">
        <v>80</v>
      </c>
      <c r="B21" s="136"/>
      <c r="C21" s="137" t="s">
        <v>276</v>
      </c>
      <c r="D21" s="138"/>
      <c r="E21" s="136"/>
    </row>
    <row r="22" spans="1:7" ht="15.75" customHeight="1">
      <c r="A22" s="139" t="s">
        <v>88</v>
      </c>
      <c r="B22" s="139"/>
      <c r="G22" s="203"/>
    </row>
    <row r="23" spans="1:7" ht="20.100000000000001" customHeight="1">
      <c r="A23" s="128" t="s">
        <v>8</v>
      </c>
      <c r="B23" s="79"/>
      <c r="C23" s="71" t="str">
        <f>+C15</f>
        <v>Rishi Mahajan</v>
      </c>
      <c r="D23" s="71" t="s">
        <v>278</v>
      </c>
      <c r="E23" s="71" t="s">
        <v>243</v>
      </c>
      <c r="G23" s="203"/>
    </row>
    <row r="24" spans="1:7" ht="36" customHeight="1">
      <c r="A24" s="140" t="s">
        <v>9</v>
      </c>
      <c r="B24" s="141"/>
      <c r="C24" s="205" t="str">
        <f>+C18</f>
        <v>132, Samachar Apartments, Mayur Vihar-1, Delhi-110092</v>
      </c>
      <c r="D24" s="205" t="s">
        <v>242</v>
      </c>
      <c r="E24" s="205" t="s">
        <v>277</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279</v>
      </c>
      <c r="E26" s="71" t="s">
        <v>13</v>
      </c>
    </row>
    <row r="27" spans="1:7" ht="20.100000000000001" customHeight="1">
      <c r="A27" s="131" t="s">
        <v>27</v>
      </c>
      <c r="B27" s="132"/>
      <c r="C27" s="71" t="s">
        <v>5</v>
      </c>
      <c r="D27" s="71" t="s">
        <v>5</v>
      </c>
      <c r="E27" s="71" t="s">
        <v>5</v>
      </c>
    </row>
    <row r="28" spans="1:7" ht="22.5" customHeight="1">
      <c r="A28" s="145" t="s">
        <v>25</v>
      </c>
      <c r="B28" s="146"/>
      <c r="C28" s="147" t="s">
        <v>270</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545" t="s">
        <v>250</v>
      </c>
      <c r="B32" s="546"/>
      <c r="C32" s="149">
        <v>-225000</v>
      </c>
      <c r="D32" s="149">
        <v>-195000</v>
      </c>
      <c r="E32" s="71">
        <v>150000</v>
      </c>
    </row>
    <row r="33" spans="1:7" ht="20.100000000000001" customHeight="1">
      <c r="A33" s="547" t="s">
        <v>26</v>
      </c>
      <c r="B33" s="548"/>
      <c r="C33" s="149">
        <v>58000</v>
      </c>
      <c r="D33" s="149">
        <v>48000</v>
      </c>
      <c r="E33" s="149">
        <v>-20000</v>
      </c>
    </row>
    <row r="34" spans="1:7" ht="19.5" customHeight="1">
      <c r="A34" s="545" t="s">
        <v>22</v>
      </c>
      <c r="B34" s="546"/>
      <c r="C34" s="149">
        <v>190000</v>
      </c>
      <c r="D34" s="149">
        <v>180000</v>
      </c>
      <c r="E34" s="149">
        <v>105000</v>
      </c>
    </row>
    <row r="35" spans="1:7" ht="20.100000000000001" customHeight="1">
      <c r="A35" s="549" t="s">
        <v>280</v>
      </c>
      <c r="B35" s="550"/>
      <c r="C35" s="149">
        <v>50000</v>
      </c>
      <c r="D35" s="149">
        <v>42000</v>
      </c>
      <c r="E35" s="149">
        <v>40000</v>
      </c>
    </row>
    <row r="36" spans="1:7" ht="20.100000000000001" customHeight="1">
      <c r="A36" s="551" t="s">
        <v>90</v>
      </c>
      <c r="B36" s="551"/>
      <c r="C36" s="551"/>
      <c r="D36" s="551"/>
      <c r="E36" s="551"/>
    </row>
    <row r="37" spans="1:7" ht="20.100000000000001" customHeight="1">
      <c r="A37" s="552" t="s">
        <v>283</v>
      </c>
      <c r="B37" s="553"/>
      <c r="C37" s="150" t="s">
        <v>133</v>
      </c>
      <c r="D37" s="151" t="s">
        <v>29</v>
      </c>
      <c r="E37" s="79"/>
    </row>
    <row r="38" spans="1:7" ht="20.100000000000001" customHeight="1">
      <c r="A38" s="554" t="s">
        <v>284</v>
      </c>
      <c r="B38" s="555"/>
      <c r="C38" s="152" t="s">
        <v>57</v>
      </c>
      <c r="D38" s="153" t="s">
        <v>29</v>
      </c>
      <c r="E38" s="132"/>
      <c r="G38" s="203"/>
    </row>
    <row r="39" spans="1:7" ht="20.100000000000001" customHeight="1">
      <c r="A39" s="556" t="s">
        <v>285</v>
      </c>
      <c r="B39" s="557"/>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281</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542" t="s">
        <v>253</v>
      </c>
      <c r="B92" s="542"/>
      <c r="C92" s="181">
        <f t="shared" si="9"/>
        <v>43500</v>
      </c>
      <c r="D92" s="181">
        <f t="shared" si="9"/>
        <v>43531</v>
      </c>
      <c r="E92" s="181">
        <f t="shared" si="9"/>
        <v>43585</v>
      </c>
    </row>
    <row r="93" spans="1:5" ht="20.100000000000001" customHeight="1">
      <c r="A93" s="542" t="str">
        <f>+A52</f>
        <v xml:space="preserve">Challan No provided by HDFC Bank </v>
      </c>
      <c r="B93" s="542"/>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DU-6 (2)</vt:lpstr>
      <vt:lpstr>DU-4 (2)</vt:lpstr>
      <vt:lpstr>DU-8 (2)</vt:lpstr>
      <vt:lpstr>NSDL</vt:lpstr>
      <vt:lpstr>Tax Deposit </vt:lpstr>
      <vt:lpstr>Sec, Form 13_15G_15H</vt:lpstr>
      <vt:lpstr>26Q-4 Sheets</vt:lpstr>
      <vt:lpstr>Front</vt:lpstr>
      <vt:lpstr>Mock </vt:lpstr>
      <vt:lpstr>Rates</vt:lpstr>
      <vt:lpstr>2601</vt:lpstr>
      <vt:lpstr>2602</vt:lpstr>
      <vt:lpstr>2603</vt:lpstr>
      <vt:lpstr>2604</vt:lpstr>
      <vt:lpstr>DU-2 (2)</vt:lpstr>
      <vt:lpstr>DU-4</vt:lpstr>
      <vt:lpstr>Front-JMC</vt:lpstr>
      <vt:lpstr>'2601'!Print_Area</vt:lpstr>
      <vt:lpstr>'2602'!Print_Area</vt:lpstr>
      <vt:lpstr>'2603'!Print_Area</vt:lpstr>
      <vt:lpstr>'2604'!Print_Area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2021-03-13T16:48:29Z</cp:lastPrinted>
  <dcterms:created xsi:type="dcterms:W3CDTF">2017-04-08T04:21:42Z</dcterms:created>
  <dcterms:modified xsi:type="dcterms:W3CDTF">2021-03-13T19:26:34Z</dcterms:modified>
</cp:coreProperties>
</file>