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88" firstSheet="3" activeTab="13"/>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1" sheetId="42" state="hidden" r:id="rId11"/>
    <sheet name="2602" sheetId="49" state="hidden" r:id="rId12"/>
    <sheet name="2603" sheetId="51" state="hidden" r:id="rId13"/>
    <sheet name="2604" sheetId="50" r:id="rId14"/>
    <sheet name="DU-2 (2)" sheetId="23" state="hidden" r:id="rId15"/>
    <sheet name="DU-4" sheetId="13" state="hidden" r:id="rId16"/>
    <sheet name="Front-JMC" sheetId="22" state="hidden" r:id="rId17"/>
  </sheets>
  <externalReferences>
    <externalReference r:id="rId18"/>
    <externalReference r:id="rId19"/>
    <externalReference r:id="rId20"/>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1">#REF!</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1">'[1]SPI - SI - IF'!#REF!</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1">'[1]SPI - SI - IF'!#REF!</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1">'[1]SPI - SI - IF'!#REF!</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1">#REF!</definedName>
    <definedName name="Nature_Amt" localSheetId="9">#REF!</definedName>
    <definedName name="Nature_Amt" localSheetId="5">#REF!</definedName>
    <definedName name="Nature_Amt">#REF!</definedName>
    <definedName name="Nature_Amt2" localSheetId="11">#REF!</definedName>
    <definedName name="Nature_Amt2" localSheetId="9">#REF!</definedName>
    <definedName name="Nature_Amt2" localSheetId="5">#REF!</definedName>
    <definedName name="Nature_Amt2">#REF!</definedName>
    <definedName name="Nature_Amt3" localSheetId="11">#REF!</definedName>
    <definedName name="Nature_Amt3" localSheetId="9">#REF!</definedName>
    <definedName name="Nature_Amt3" localSheetId="5">#REF!</definedName>
    <definedName name="Nature_Amt3">#REF!</definedName>
    <definedName name="Nature_Name" localSheetId="11">#REF!</definedName>
    <definedName name="Nature_Name" localSheetId="9">#REF!</definedName>
    <definedName name="Nature_Name" localSheetId="5">#REF!</definedName>
    <definedName name="Nature_Name">#REF!</definedName>
    <definedName name="Nature_Name2" localSheetId="11">#REF!</definedName>
    <definedName name="Nature_Name2" localSheetId="9">#REF!</definedName>
    <definedName name="Nature_Name2" localSheetId="5">#REF!</definedName>
    <definedName name="Nature_Name2">#REF!</definedName>
    <definedName name="Nature_Name3" localSheetId="11">#REF!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11">#REF!</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1">#REF!</definedName>
    <definedName name="PL.Advertisement" localSheetId="9">#REF!</definedName>
    <definedName name="PL.Advertisement" localSheetId="5">#REF!</definedName>
    <definedName name="PL.Advertisement">#REF!</definedName>
    <definedName name="PL.Amount_a" localSheetId="11">#REF!</definedName>
    <definedName name="PL.Amount_a" localSheetId="9">#REF!</definedName>
    <definedName name="PL.Amount_a" localSheetId="5">#REF!</definedName>
    <definedName name="PL.Amount_a">#REF!</definedName>
    <definedName name="PL.Amount_b" localSheetId="11">#REF!</definedName>
    <definedName name="PL.Amount_b" localSheetId="9">#REF!</definedName>
    <definedName name="PL.Amount_b" localSheetId="5">#REF!</definedName>
    <definedName name="PL.Amount_b">#REF!</definedName>
    <definedName name="PL.Amount_c" localSheetId="11">#REF!</definedName>
    <definedName name="PL.Amount_c" localSheetId="9">#REF!</definedName>
    <definedName name="PL.Amount_c" localSheetId="5">#REF!</definedName>
    <definedName name="PL.Amount_c">#REF!</definedName>
    <definedName name="PL.Amount_d" localSheetId="11">#REF!</definedName>
    <definedName name="PL.Amount_d" localSheetId="9">#REF!</definedName>
    <definedName name="PL.Amount_d" localSheetId="5">#REF!</definedName>
    <definedName name="PL.Amount_d">#REF!</definedName>
    <definedName name="PL.AmtAvlAppr" localSheetId="11">#REF!</definedName>
    <definedName name="PL.AmtAvlAppr" localSheetId="9">#REF!</definedName>
    <definedName name="PL.AmtAvlAppr" localSheetId="5">#REF!</definedName>
    <definedName name="PL.AmtAvlAppr">#REF!</definedName>
    <definedName name="PL.AmtPaidToNonRes" localSheetId="11">#REF!</definedName>
    <definedName name="PL.AmtPaidToNonRes" localSheetId="9">#REF!</definedName>
    <definedName name="PL.AmtPaidToNonRes" localSheetId="5">#REF!</definedName>
    <definedName name="PL.AmtPaidToNonRes">#REF!</definedName>
    <definedName name="PL.AnyCompPaidToNonRes" localSheetId="11">#REF!</definedName>
    <definedName name="PL.AnyCompPaidToNonRes" localSheetId="9">#REF!</definedName>
    <definedName name="PL.AnyCompPaidToNonRes" localSheetId="5">#REF!</definedName>
    <definedName name="PL.AnyCompPaidToNonRes">#REF!</definedName>
    <definedName name="PL.AuditFee" localSheetId="11">#REF!</definedName>
    <definedName name="PL.AuditFee" localSheetId="9">#REF!</definedName>
    <definedName name="PL.AuditFee" localSheetId="5">#REF!</definedName>
    <definedName name="PL.AuditFee">#REF!</definedName>
    <definedName name="PL.BadDebt" localSheetId="11">#REF!</definedName>
    <definedName name="PL.BadDebt" localSheetId="9">#REF!</definedName>
    <definedName name="PL.BadDebt" localSheetId="5">#REF!</definedName>
    <definedName name="PL.BadDebt">#REF!</definedName>
    <definedName name="PL.BalBFPrevYr" localSheetId="11">#REF!</definedName>
    <definedName name="PL.BalBFPrevYr" localSheetId="9">#REF!</definedName>
    <definedName name="PL.BalBFPrevYr" localSheetId="5">#REF!</definedName>
    <definedName name="PL.BalBFPrevYr">#REF!</definedName>
    <definedName name="PL.Bonus" localSheetId="11">#REF!</definedName>
    <definedName name="PL.Bonus" localSheetId="9">#REF!</definedName>
    <definedName name="PL.Bonus" localSheetId="5">#REF!</definedName>
    <definedName name="PL.Bonus">#REF!</definedName>
    <definedName name="PL.BusinessReceipts" localSheetId="11">#REF!</definedName>
    <definedName name="PL.BusinessReceipts" localSheetId="9">#REF!</definedName>
    <definedName name="PL.BusinessReceipts" localSheetId="5">#REF!</definedName>
    <definedName name="PL.BusinessReceipts">#REF!</definedName>
    <definedName name="PL.ClubExp" localSheetId="11">#REF!</definedName>
    <definedName name="PL.ClubExp" localSheetId="9">#REF!</definedName>
    <definedName name="PL.ClubExp" localSheetId="5">#REF!</definedName>
    <definedName name="PL.ClubExp">#REF!</definedName>
    <definedName name="PL.Comissions" localSheetId="11">#REF!</definedName>
    <definedName name="PL.Comissions" localSheetId="9">#REF!</definedName>
    <definedName name="PL.Comissions" localSheetId="5">#REF!</definedName>
    <definedName name="PL.Comissions">#REF!</definedName>
    <definedName name="PL.CommissionExpdr" localSheetId="11">#REF!</definedName>
    <definedName name="PL.CommissionExpdr" localSheetId="9">#REF!</definedName>
    <definedName name="PL.CommissionExpdr" localSheetId="5">#REF!</definedName>
    <definedName name="PL.CommissionExpdr">#REF!</definedName>
    <definedName name="PL.Conference" localSheetId="11">#REF!</definedName>
    <definedName name="PL.Conference" localSheetId="9">#REF!</definedName>
    <definedName name="PL.Conference" localSheetId="5">#REF!</definedName>
    <definedName name="PL.Conference">#REF!</definedName>
    <definedName name="PL.ConsumptionOfStores" localSheetId="11">#REF!</definedName>
    <definedName name="PL.ConsumptionOfStores" localSheetId="9">#REF!</definedName>
    <definedName name="PL.ConsumptionOfStores" localSheetId="5">#REF!</definedName>
    <definedName name="PL.ConsumptionOfStores">#REF!</definedName>
    <definedName name="PL.ContToGratFund" localSheetId="11">#REF!</definedName>
    <definedName name="PL.ContToGratFund" localSheetId="9">#REF!</definedName>
    <definedName name="PL.ContToGratFund" localSheetId="5">#REF!</definedName>
    <definedName name="PL.ContToGratFund">#REF!</definedName>
    <definedName name="PL.ContToOthFund" localSheetId="11">#REF!</definedName>
    <definedName name="PL.ContToOthFund" localSheetId="9">#REF!</definedName>
    <definedName name="PL.ContToOthFund" localSheetId="5">#REF!</definedName>
    <definedName name="PL.ContToOthFund">#REF!</definedName>
    <definedName name="PL.ContToPF" localSheetId="11">#REF!</definedName>
    <definedName name="PL.ContToPF" localSheetId="9">#REF!</definedName>
    <definedName name="PL.ContToPF" localSheetId="5">#REF!</definedName>
    <definedName name="PL.ContToPF">#REF!</definedName>
    <definedName name="PL.ContToSuperAnnFund" localSheetId="11">#REF!</definedName>
    <definedName name="PL.ContToSuperAnnFund" localSheetId="9">#REF!</definedName>
    <definedName name="PL.ContToSuperAnnFund" localSheetId="5">#REF!</definedName>
    <definedName name="PL.ContToSuperAnnFund">#REF!</definedName>
    <definedName name="PL.ConveyanceExp" localSheetId="11">#REF!</definedName>
    <definedName name="PL.ConveyanceExp" localSheetId="9">#REF!</definedName>
    <definedName name="PL.ConveyanceExp" localSheetId="5">#REF!</definedName>
    <definedName name="PL.ConveyanceExp">#REF!</definedName>
    <definedName name="PL.DepreciationAmort" localSheetId="11">#REF!</definedName>
    <definedName name="PL.DepreciationAmort" localSheetId="9">#REF!</definedName>
    <definedName name="PL.DepreciationAmort" localSheetId="5">#REF!</definedName>
    <definedName name="PL.DepreciationAmort">#REF!</definedName>
    <definedName name="PL.Dividends" localSheetId="11">#REF!</definedName>
    <definedName name="PL.Dividends" localSheetId="9">#REF!</definedName>
    <definedName name="PL.Dividends" localSheetId="5">#REF!</definedName>
    <definedName name="PL.Dividends">#REF!</definedName>
    <definedName name="PL.Donation" localSheetId="11">#REF!</definedName>
    <definedName name="PL.Donation" localSheetId="9">#REF!</definedName>
    <definedName name="PL.Donation" localSheetId="5">#REF!</definedName>
    <definedName name="PL.Donation">#REF!</definedName>
    <definedName name="PL.Entertainment" localSheetId="11">#REF!</definedName>
    <definedName name="PL.Entertainment" localSheetId="9">#REF!</definedName>
    <definedName name="PL.Entertainment" localSheetId="5">#REF!</definedName>
    <definedName name="PL.Entertainment">#REF!</definedName>
    <definedName name="PL.Expenses" localSheetId="11">#REF!</definedName>
    <definedName name="PL.Expenses" localSheetId="9">#REF!</definedName>
    <definedName name="PL.Expenses" localSheetId="5">#REF!</definedName>
    <definedName name="PL.Expenses">#REF!</definedName>
    <definedName name="PL.Expenses_ii" localSheetId="11">#REF!</definedName>
    <definedName name="PL.Expenses_ii" localSheetId="9">#REF!</definedName>
    <definedName name="PL.Expenses_ii" localSheetId="5">#REF!</definedName>
    <definedName name="PL.Expenses_ii">#REF!</definedName>
    <definedName name="PL.FestivalCelebExp" localSheetId="11">#REF!</definedName>
    <definedName name="PL.FestivalCelebExp" localSheetId="9">#REF!</definedName>
    <definedName name="PL.FestivalCelebExp" localSheetId="5">#REF!</definedName>
    <definedName name="PL.FestivalCelebExp">#REF!</definedName>
    <definedName name="PL.ForeignTravelExp" localSheetId="11">#REF!</definedName>
    <definedName name="PL.ForeignTravelExp" localSheetId="9">#REF!</definedName>
    <definedName name="PL.ForeignTravelExp" localSheetId="5">#REF!</definedName>
    <definedName name="PL.ForeignTravelExp">#REF!</definedName>
    <definedName name="PL.Freight" localSheetId="11">#REF!</definedName>
    <definedName name="PL.Freight" localSheetId="9">#REF!</definedName>
    <definedName name="PL.Freight" localSheetId="5">#REF!</definedName>
    <definedName name="PL.Freight">#REF!</definedName>
    <definedName name="PL.Gift" localSheetId="11">#REF!</definedName>
    <definedName name="PL.Gift" localSheetId="9">#REF!</definedName>
    <definedName name="PL.Gift" localSheetId="5">#REF!</definedName>
    <definedName name="PL.Gift">#REF!</definedName>
    <definedName name="PL.GrossProfit" localSheetId="11">#REF!</definedName>
    <definedName name="PL.GrossProfit" localSheetId="9">#REF!</definedName>
    <definedName name="PL.GrossProfit" localSheetId="5">#REF!</definedName>
    <definedName name="PL.GrossProfit">#REF!</definedName>
    <definedName name="PL.GrossProfit_ii" localSheetId="11">#REF!</definedName>
    <definedName name="PL.GrossProfit_ii" localSheetId="9">#REF!</definedName>
    <definedName name="PL.GrossProfit_ii" localSheetId="5">#REF!</definedName>
    <definedName name="PL.GrossProfit_ii">#REF!</definedName>
    <definedName name="PL.GrossReceipt" localSheetId="11">#REF!</definedName>
    <definedName name="PL.GrossReceipt" localSheetId="9">#REF!</definedName>
    <definedName name="PL.GrossReceipt" localSheetId="5">#REF!</definedName>
    <definedName name="PL.GrossReceipt">#REF!</definedName>
    <definedName name="PL.GrossReceipt_ii" localSheetId="11">#REF!</definedName>
    <definedName name="PL.GrossReceipt_ii" localSheetId="9">#REF!</definedName>
    <definedName name="PL.GrossReceipt_ii" localSheetId="5">#REF!</definedName>
    <definedName name="PL.GrossReceipt_ii">#REF!</definedName>
    <definedName name="PL.GrossReceipts" localSheetId="11">#REF!</definedName>
    <definedName name="PL.GrossReceipts" localSheetId="9">#REF!</definedName>
    <definedName name="PL.GrossReceipts" localSheetId="5">#REF!</definedName>
    <definedName name="PL.GrossReceipts">#REF!</definedName>
    <definedName name="PL.GuestHouseExp" localSheetId="11">#REF!</definedName>
    <definedName name="PL.GuestHouseExp" localSheetId="9">#REF!</definedName>
    <definedName name="PL.GuestHouseExp" localSheetId="5">#REF!</definedName>
    <definedName name="PL.GuestHouseExp">#REF!</definedName>
    <definedName name="PL.Hospitality" localSheetId="11">#REF!</definedName>
    <definedName name="PL.Hospitality" localSheetId="9">#REF!</definedName>
    <definedName name="PL.Hospitality" localSheetId="5">#REF!</definedName>
    <definedName name="PL.Hospitality">#REF!</definedName>
    <definedName name="PL.HotelBoardLodge" localSheetId="11">#REF!</definedName>
    <definedName name="PL.HotelBoardLodge" localSheetId="9">#REF!</definedName>
    <definedName name="PL.HotelBoardLodge" localSheetId="5">#REF!</definedName>
    <definedName name="PL.HotelBoardLodge">#REF!</definedName>
    <definedName name="PL.InterestExpdr" localSheetId="11">#REF!</definedName>
    <definedName name="PL.InterestExpdr" localSheetId="9">#REF!</definedName>
    <definedName name="PL.InterestExpdr" localSheetId="5">#REF!</definedName>
    <definedName name="PL.InterestExpdr">#REF!</definedName>
    <definedName name="PL.InterestInc" localSheetId="11">#REF!</definedName>
    <definedName name="PL.InterestInc" localSheetId="9">#REF!</definedName>
    <definedName name="PL.InterestInc" localSheetId="5">#REF!</definedName>
    <definedName name="PL.InterestInc">#REF!</definedName>
    <definedName name="PL.KeyManInsur" localSheetId="11">#REF!</definedName>
    <definedName name="PL.KeyManInsur" localSheetId="9">#REF!</definedName>
    <definedName name="PL.KeyManInsur" localSheetId="5">#REF!</definedName>
    <definedName name="PL.KeyManInsur">#REF!</definedName>
    <definedName name="PL.LeaveEncash" localSheetId="11">#REF!</definedName>
    <definedName name="PL.LeaveEncash" localSheetId="9">#REF!</definedName>
    <definedName name="PL.LeaveEncash" localSheetId="5">#REF!</definedName>
    <definedName name="PL.LeaveEncash">#REF!</definedName>
    <definedName name="PL.LeaveTravelBenft" localSheetId="11">#REF!</definedName>
    <definedName name="PL.LeaveTravelBenft" localSheetId="9">#REF!</definedName>
    <definedName name="PL.LeaveTravelBenft" localSheetId="5">#REF!</definedName>
    <definedName name="PL.LeaveTravelBenft">#REF!</definedName>
    <definedName name="PL.LifeInsur" localSheetId="11">#REF!</definedName>
    <definedName name="PL.LifeInsur" localSheetId="9">#REF!</definedName>
    <definedName name="PL.LifeInsur" localSheetId="5">#REF!</definedName>
    <definedName name="PL.LifeInsur">#REF!</definedName>
    <definedName name="PL.MedExpReimb" localSheetId="11">#REF!</definedName>
    <definedName name="PL.MedExpReimb" localSheetId="9">#REF!</definedName>
    <definedName name="PL.MedExpReimb" localSheetId="5">#REF!</definedName>
    <definedName name="PL.MedExpReimb">#REF!</definedName>
    <definedName name="PL.MedInsur" localSheetId="11">#REF!</definedName>
    <definedName name="PL.MedInsur" localSheetId="9">#REF!</definedName>
    <definedName name="PL.MedInsur" localSheetId="5">#REF!</definedName>
    <definedName name="PL.MedInsur">#REF!</definedName>
    <definedName name="PL.MiscOthIncome" localSheetId="11">#REF!</definedName>
    <definedName name="PL.MiscOthIncome" localSheetId="9">#REF!</definedName>
    <definedName name="PL.MiscOthIncome" localSheetId="5">#REF!</definedName>
    <definedName name="PL.MiscOthIncome">#REF!</definedName>
    <definedName name="PL.NatureOfIncome_a" localSheetId="11">#REF!</definedName>
    <definedName name="PL.NatureOfIncome_a" localSheetId="9">#REF!</definedName>
    <definedName name="PL.NatureOfIncome_a" localSheetId="5">#REF!</definedName>
    <definedName name="PL.NatureOfIncome_a">#REF!</definedName>
    <definedName name="PL.NatureOfIncome_b" localSheetId="11">#REF!</definedName>
    <definedName name="PL.NatureOfIncome_b" localSheetId="9">#REF!</definedName>
    <definedName name="PL.NatureOfIncome_b" localSheetId="5">#REF!</definedName>
    <definedName name="PL.NatureOfIncome_b">#REF!</definedName>
    <definedName name="PL.NatureOfIncome_c" localSheetId="11">#REF!</definedName>
    <definedName name="PL.NatureOfIncome_c" localSheetId="9">#REF!</definedName>
    <definedName name="PL.NatureOfIncome_c" localSheetId="5">#REF!</definedName>
    <definedName name="PL.NatureOfIncome_c">#REF!</definedName>
    <definedName name="PL.NatureOfIncome_d" localSheetId="11">#REF!</definedName>
    <definedName name="PL.NatureOfIncome_d" localSheetId="9">#REF!</definedName>
    <definedName name="PL.NatureOfIncome_d" localSheetId="5">#REF!</definedName>
    <definedName name="PL.NatureOfIncome_d">#REF!</definedName>
    <definedName name="PL.NetProfit" localSheetId="11">#REF!</definedName>
    <definedName name="PL.NetProfit" localSheetId="9">#REF!</definedName>
    <definedName name="PL.NetProfit" localSheetId="5">#REF!</definedName>
    <definedName name="PL.NetProfit">#REF!</definedName>
    <definedName name="PL.NetProfit_ii" localSheetId="11">#REF!</definedName>
    <definedName name="PL.NetProfit_ii" localSheetId="9">#REF!</definedName>
    <definedName name="PL.NetProfit_ii" localSheetId="5">#REF!</definedName>
    <definedName name="PL.NetProfit_ii">#REF!</definedName>
    <definedName name="PL.OpeningStock" localSheetId="11">#REF!</definedName>
    <definedName name="PL.OpeningStock" localSheetId="9">#REF!</definedName>
    <definedName name="PL.OpeningStock" localSheetId="5">#REF!</definedName>
    <definedName name="PL.OpeningStock">#REF!</definedName>
    <definedName name="PL.OperatingRevenueAmt_a" localSheetId="11">#REF!</definedName>
    <definedName name="PL.OperatingRevenueAmt_a" localSheetId="9">#REF!</definedName>
    <definedName name="PL.OperatingRevenueAmt_a" localSheetId="5">#REF!</definedName>
    <definedName name="PL.OperatingRevenueAmt_a">#REF!</definedName>
    <definedName name="PL.OperatingRevenueAmt_b" localSheetId="11">#REF!</definedName>
    <definedName name="PL.OperatingRevenueAmt_b" localSheetId="9">#REF!</definedName>
    <definedName name="PL.OperatingRevenueAmt_b" localSheetId="5">#REF!</definedName>
    <definedName name="PL.OperatingRevenueAmt_b">#REF!</definedName>
    <definedName name="PL.OperatingRevenueAmt_c" localSheetId="11">#REF!</definedName>
    <definedName name="PL.OperatingRevenueAmt_c" localSheetId="9">#REF!</definedName>
    <definedName name="PL.OperatingRevenueAmt_c" localSheetId="5">#REF!</definedName>
    <definedName name="PL.OperatingRevenueAmt_c">#REF!</definedName>
    <definedName name="PL.OperatingRevenueAmt_d" localSheetId="11">#REF!</definedName>
    <definedName name="PL.OperatingRevenueAmt_d" localSheetId="9">#REF!</definedName>
    <definedName name="PL.OperatingRevenueAmt_d" localSheetId="5">#REF!</definedName>
    <definedName name="PL.OperatingRevenueAmt_d">#REF!</definedName>
    <definedName name="PL.OperatingRevenueName_a" localSheetId="11">#REF!</definedName>
    <definedName name="PL.OperatingRevenueName_a" localSheetId="9">#REF!</definedName>
    <definedName name="PL.OperatingRevenueName_a" localSheetId="5">#REF!</definedName>
    <definedName name="PL.OperatingRevenueName_a">#REF!</definedName>
    <definedName name="PL.OperatingRevenueName_b" localSheetId="11">#REF!</definedName>
    <definedName name="PL.OperatingRevenueName_b" localSheetId="9">#REF!</definedName>
    <definedName name="PL.OperatingRevenueName_b" localSheetId="5">#REF!</definedName>
    <definedName name="PL.OperatingRevenueName_b">#REF!</definedName>
    <definedName name="PL.OperatingRevenueName_c" localSheetId="11">#REF!</definedName>
    <definedName name="PL.OperatingRevenueName_c" localSheetId="9">#REF!</definedName>
    <definedName name="PL.OperatingRevenueName_c" localSheetId="5">#REF!</definedName>
    <definedName name="PL.OperatingRevenueName_c">#REF!</definedName>
    <definedName name="PL.OperatingRevenueName_d" localSheetId="11">#REF!</definedName>
    <definedName name="PL.OperatingRevenueName_d" localSheetId="9">#REF!</definedName>
    <definedName name="PL.OperatingRevenueName_d" localSheetId="5">#REF!</definedName>
    <definedName name="PL.OperatingRevenueName_d">#REF!</definedName>
    <definedName name="PL.OperatingRevenueTotAmt" localSheetId="11">#REF!</definedName>
    <definedName name="PL.OperatingRevenueTotAmt" localSheetId="9">#REF!</definedName>
    <definedName name="PL.OperatingRevenueTotAmt" localSheetId="5">#REF!</definedName>
    <definedName name="PL.OperatingRevenueTotAmt">#REF!</definedName>
    <definedName name="PL.OthEmpBenftExpdr" localSheetId="11">#REF!</definedName>
    <definedName name="PL.OthEmpBenftExpdr" localSheetId="9">#REF!</definedName>
    <definedName name="PL.OthEmpBenftExpdr" localSheetId="5">#REF!</definedName>
    <definedName name="PL.OthEmpBenftExpdr">#REF!</definedName>
    <definedName name="PL.OtherExpenses" localSheetId="11">#REF!</definedName>
    <definedName name="PL.OtherExpenses" localSheetId="9">#REF!</definedName>
    <definedName name="PL.OtherExpenses" localSheetId="5">#REF!</definedName>
    <definedName name="PL.OtherExpenses">#REF!</definedName>
    <definedName name="PL.OthersAmtLt1Lakh" localSheetId="11">#REF!</definedName>
    <definedName name="PL.OthersAmtLt1Lakh" localSheetId="9">#REF!</definedName>
    <definedName name="PL.OthersAmtLt1Lakh" localSheetId="5">#REF!</definedName>
    <definedName name="PL.OthersAmtLt1Lakh">#REF!</definedName>
    <definedName name="PL.OthersWherePANNotAvlble" localSheetId="11">#REF!</definedName>
    <definedName name="PL.OthersWherePANNotAvlble" localSheetId="9">#REF!</definedName>
    <definedName name="PL.OthersWherePANNotAvlble" localSheetId="5">#REF!</definedName>
    <definedName name="PL.OthersWherePANNotAvlble">#REF!</definedName>
    <definedName name="PL.OthInsur" localSheetId="11">#REF!</definedName>
    <definedName name="PL.OthInsur" localSheetId="9">#REF!</definedName>
    <definedName name="PL.OthInsur" localSheetId="5">#REF!</definedName>
    <definedName name="PL.OthInsur">#REF!</definedName>
    <definedName name="PL.OthProvisionsExpdr" localSheetId="11">#REF!</definedName>
    <definedName name="PL.OthProvisionsExpdr" localSheetId="9">#REF!</definedName>
    <definedName name="PL.OthProvisionsExpdr" localSheetId="5">#REF!</definedName>
    <definedName name="PL.OthProvisionsExpdr">#REF!</definedName>
    <definedName name="PL.PartnerAccBalTrf" localSheetId="11">#REF!</definedName>
    <definedName name="PL.PartnerAccBalTrf" localSheetId="9">#REF!</definedName>
    <definedName name="PL.PartnerAccBalTrf" localSheetId="5">#REF!</definedName>
    <definedName name="PL.PartnerAccBalTrf">#REF!</definedName>
    <definedName name="PL.PBIDTA" localSheetId="11">#REF!</definedName>
    <definedName name="PL.PBIDTA" localSheetId="9">#REF!</definedName>
    <definedName name="PL.PBIDTA" localSheetId="5">#REF!</definedName>
    <definedName name="PL.PBIDTA">#REF!</definedName>
    <definedName name="PL.PBT" localSheetId="11">#REF!</definedName>
    <definedName name="PL.PBT" localSheetId="9">#REF!</definedName>
    <definedName name="PL.PBT" localSheetId="5">#REF!</definedName>
    <definedName name="PL.PBT">#REF!</definedName>
    <definedName name="PL.PowerFuel" localSheetId="11">#REF!</definedName>
    <definedName name="PL.PowerFuel" localSheetId="9">#REF!</definedName>
    <definedName name="PL.PowerFuel" localSheetId="5">#REF!</definedName>
    <definedName name="PL.PowerFuel">#REF!</definedName>
    <definedName name="PL.ProfitAfterTax" localSheetId="11">#REF!</definedName>
    <definedName name="PL.ProfitAfterTax" localSheetId="9">#REF!</definedName>
    <definedName name="PL.ProfitAfterTax" localSheetId="5">#REF!</definedName>
    <definedName name="PL.ProfitAfterTax">#REF!</definedName>
    <definedName name="PL.ProfitOnAgriIncome" localSheetId="11">#REF!</definedName>
    <definedName name="PL.ProfitOnAgriIncome" localSheetId="9">#REF!</definedName>
    <definedName name="PL.ProfitOnAgriIncome" localSheetId="5">#REF!</definedName>
    <definedName name="PL.ProfitOnAgriIncome">#REF!</definedName>
    <definedName name="PL.ProfitOnCurrFluct" localSheetId="11">#REF!</definedName>
    <definedName name="PL.ProfitOnCurrFluct" localSheetId="9">#REF!</definedName>
    <definedName name="PL.ProfitOnCurrFluct" localSheetId="5">#REF!</definedName>
    <definedName name="PL.ProfitOnCurrFluct">#REF!</definedName>
    <definedName name="PL.ProfitOnInvChrSTT" localSheetId="11">#REF!</definedName>
    <definedName name="PL.ProfitOnInvChrSTT" localSheetId="9">#REF!</definedName>
    <definedName name="PL.ProfitOnInvChrSTT" localSheetId="5">#REF!</definedName>
    <definedName name="PL.ProfitOnInvChrSTT">#REF!</definedName>
    <definedName name="PL.ProfitOnOthInv" localSheetId="11">#REF!</definedName>
    <definedName name="PL.ProfitOnOthInv" localSheetId="9">#REF!</definedName>
    <definedName name="PL.ProfitOnOthInv" localSheetId="5">#REF!</definedName>
    <definedName name="PL.ProfitOnOthInv">#REF!</definedName>
    <definedName name="PL.ProfitOnSaleFixedAsset" localSheetId="11">#REF!</definedName>
    <definedName name="PL.ProfitOnSaleFixedAsset" localSheetId="9">#REF!</definedName>
    <definedName name="PL.ProfitOnSaleFixedAsset" localSheetId="5">#REF!</definedName>
    <definedName name="PL.ProfitOnSaleFixedAsset">#REF!</definedName>
    <definedName name="PL.ProvDefTax" localSheetId="11">#REF!</definedName>
    <definedName name="PL.ProvDefTax" localSheetId="9">#REF!</definedName>
    <definedName name="PL.ProvDefTax" localSheetId="5">#REF!</definedName>
    <definedName name="PL.ProvDefTax">#REF!</definedName>
    <definedName name="PL.ProvForBadDoubtDebt" localSheetId="11">#REF!</definedName>
    <definedName name="PL.ProvForBadDoubtDebt" localSheetId="9">#REF!</definedName>
    <definedName name="PL.ProvForBadDoubtDebt" localSheetId="5">#REF!</definedName>
    <definedName name="PL.ProvForBadDoubtDebt">#REF!</definedName>
    <definedName name="PL.ProvForCurrTax" localSheetId="11">#REF!</definedName>
    <definedName name="PL.ProvForCurrTax" localSheetId="9">#REF!</definedName>
    <definedName name="PL.ProvForCurrTax" localSheetId="5">#REF!</definedName>
    <definedName name="PL.ProvForCurrTax">#REF!</definedName>
    <definedName name="PL.Purchases" localSheetId="11">#REF!</definedName>
    <definedName name="PL.Purchases" localSheetId="9">#REF!</definedName>
    <definedName name="PL.Purchases" localSheetId="5">#REF!</definedName>
    <definedName name="PL.Purchases">#REF!</definedName>
    <definedName name="PL.RentExpdr" localSheetId="11">#REF!</definedName>
    <definedName name="PL.RentExpdr" localSheetId="9">#REF!</definedName>
    <definedName name="PL.RentExpdr" localSheetId="5">#REF!</definedName>
    <definedName name="PL.RentExpdr">#REF!</definedName>
    <definedName name="PL.RentInc" localSheetId="11">#REF!</definedName>
    <definedName name="PL.RentInc" localSheetId="9">#REF!</definedName>
    <definedName name="PL.RentInc" localSheetId="5">#REF!</definedName>
    <definedName name="PL.RentInc">#REF!</definedName>
    <definedName name="PL.RepairMach" localSheetId="11">#REF!</definedName>
    <definedName name="PL.RepairMach" localSheetId="9">#REF!</definedName>
    <definedName name="PL.RepairMach" localSheetId="5">#REF!</definedName>
    <definedName name="PL.RepairMach">#REF!</definedName>
    <definedName name="PL.RepairsBldg" localSheetId="11">#REF!</definedName>
    <definedName name="PL.RepairsBldg" localSheetId="9">#REF!</definedName>
    <definedName name="PL.RepairsBldg" localSheetId="5">#REF!</definedName>
    <definedName name="PL.RepairsBldg">#REF!</definedName>
    <definedName name="PL.SaleOfGoods" localSheetId="11">#REF!</definedName>
    <definedName name="PL.SaleOfGoods" localSheetId="9">#REF!</definedName>
    <definedName name="PL.SaleOfGoods" localSheetId="5">#REF!</definedName>
    <definedName name="PL.SaleOfGoods">#REF!</definedName>
    <definedName name="PL.SaleOfServices" localSheetId="11">#REF!</definedName>
    <definedName name="PL.SaleOfServices" localSheetId="9">#REF!</definedName>
    <definedName name="PL.SaleOfServices" localSheetId="5">#REF!</definedName>
    <definedName name="PL.SaleOfServices">#REF!</definedName>
    <definedName name="PL.SalePromoExp" localSheetId="11">#REF!</definedName>
    <definedName name="PL.SalePromoExp" localSheetId="9">#REF!</definedName>
    <definedName name="PL.SalePromoExp" localSheetId="5">#REF!</definedName>
    <definedName name="PL.SalePromoExp">#REF!</definedName>
    <definedName name="PL.SalsWages" localSheetId="11">#REF!</definedName>
    <definedName name="PL.SalsWages" localSheetId="9">#REF!</definedName>
    <definedName name="PL.SalsWages" localSheetId="5">#REF!</definedName>
    <definedName name="PL.SalsWages">#REF!</definedName>
    <definedName name="PL.Scholarship" localSheetId="11">#REF!</definedName>
    <definedName name="PL.Scholarship" localSheetId="9">#REF!</definedName>
    <definedName name="PL.Scholarship" localSheetId="5">#REF!</definedName>
    <definedName name="PL.Scholarship">#REF!</definedName>
    <definedName name="PL.StaffWelfareExp" localSheetId="11">#REF!</definedName>
    <definedName name="PL.StaffWelfareExp" localSheetId="9">#REF!</definedName>
    <definedName name="PL.StaffWelfareExp" localSheetId="5">#REF!</definedName>
    <definedName name="PL.StaffWelfareExp">#REF!</definedName>
    <definedName name="PL.TelephoneExp" localSheetId="11">#REF!</definedName>
    <definedName name="PL.TelephoneExp" localSheetId="9">#REF!</definedName>
    <definedName name="PL.TelephoneExp" localSheetId="5">#REF!</definedName>
    <definedName name="PL.TelephoneExp">#REF!</definedName>
    <definedName name="PL.TotalNAC" localSheetId="11">#REF!</definedName>
    <definedName name="PL.TotalNAC" localSheetId="9">#REF!</definedName>
    <definedName name="PL.TotalNAC" localSheetId="5">#REF!</definedName>
    <definedName name="PL.TotalNAC">#REF!</definedName>
    <definedName name="PL.TotCreditsToPL" localSheetId="11">#REF!</definedName>
    <definedName name="PL.TotCreditsToPL" localSheetId="9">#REF!</definedName>
    <definedName name="PL.TotCreditsToPL" localSheetId="5">#REF!</definedName>
    <definedName name="PL.TotCreditsToPL">#REF!</definedName>
    <definedName name="PL.TotEmployeeComp" localSheetId="11">#REF!</definedName>
    <definedName name="PL.TotEmployeeComp" localSheetId="9">#REF!</definedName>
    <definedName name="PL.TotEmployeeComp" localSheetId="5">#REF!</definedName>
    <definedName name="PL.TotEmployeeComp">#REF!</definedName>
    <definedName name="PL.TotInsurances" localSheetId="11">#REF!</definedName>
    <definedName name="PL.TotInsurances" localSheetId="9">#REF!</definedName>
    <definedName name="PL.TotInsurances" localSheetId="5">#REF!</definedName>
    <definedName name="PL.TotInsurances">#REF!</definedName>
    <definedName name="PL.TotOthIncome" localSheetId="11">#REF!</definedName>
    <definedName name="PL.TotOthIncome" localSheetId="9">#REF!</definedName>
    <definedName name="PL.TotOthIncome" localSheetId="5">#REF!</definedName>
    <definedName name="PL.TotOthIncome">#REF!</definedName>
    <definedName name="PL.TotRevenueFrmOperations" localSheetId="11">#REF!</definedName>
    <definedName name="PL.TotRevenueFrmOperations" localSheetId="9">#REF!</definedName>
    <definedName name="PL.TotRevenueFrmOperations" localSheetId="5">#REF!</definedName>
    <definedName name="PL.TotRevenueFrmOperations">#REF!</definedName>
    <definedName name="PL.TravelExp" localSheetId="11">#REF!</definedName>
    <definedName name="PL.TravelExp" localSheetId="9">#REF!</definedName>
    <definedName name="PL.TravelExp" localSheetId="5">#REF!</definedName>
    <definedName name="PL.TravelExp">#REF!</definedName>
    <definedName name="PL.TrfToReserves" localSheetId="11">#REF!</definedName>
    <definedName name="PL.TrfToReserves" localSheetId="9">#REF!</definedName>
    <definedName name="PL.TrfToReserves" localSheetId="5">#REF!</definedName>
    <definedName name="PL.TrfToReserves">#REF!</definedName>
    <definedName name="PLBD.Amount" localSheetId="11">#REF!</definedName>
    <definedName name="PLBD.Amount" localSheetId="9">#REF!</definedName>
    <definedName name="PLBD.Amount" localSheetId="5">#REF!</definedName>
    <definedName name="PLBD.Amount">#REF!</definedName>
    <definedName name="PLBD.Amount_a" localSheetId="11">#REF!</definedName>
    <definedName name="PLBD.Amount_a" localSheetId="9">#REF!</definedName>
    <definedName name="PLBD.Amount_a" localSheetId="5">#REF!</definedName>
    <definedName name="PLBD.Amount_a">#REF!</definedName>
    <definedName name="PLBD.Amount_b" localSheetId="11">#REF!</definedName>
    <definedName name="PLBD.Amount_b" localSheetId="9">#REF!</definedName>
    <definedName name="PLBD.Amount_b" localSheetId="5">#REF!</definedName>
    <definedName name="PLBD.Amount_b">#REF!</definedName>
    <definedName name="PLBD.Amount_c" localSheetId="11">#REF!</definedName>
    <definedName name="PLBD.Amount_c" localSheetId="9">#REF!</definedName>
    <definedName name="PLBD.Amount_c" localSheetId="5">#REF!</definedName>
    <definedName name="PLBD.Amount_c">#REF!</definedName>
    <definedName name="PLBD.Amount_d" localSheetId="11">#REF!</definedName>
    <definedName name="PLBD.Amount_d" localSheetId="9">#REF!</definedName>
    <definedName name="PLBD.Amount_d" localSheetId="5">#REF!</definedName>
    <definedName name="PLBD.Amount_d">#REF!</definedName>
    <definedName name="PLBD.Amount_e" localSheetId="11">#REF!</definedName>
    <definedName name="PLBD.Amount_e" localSheetId="9">#REF!</definedName>
    <definedName name="PLBD.Amount_e" localSheetId="5">#REF!</definedName>
    <definedName name="PLBD.Amount_e">#REF!</definedName>
    <definedName name="PLBD.PAN" localSheetId="11">#REF!</definedName>
    <definedName name="PLBD.PAN" localSheetId="9">#REF!</definedName>
    <definedName name="PLBD.PAN" localSheetId="5">#REF!</definedName>
    <definedName name="PLBD.PAN">#REF!</definedName>
    <definedName name="PLBD.PAN_a" localSheetId="11">#REF!</definedName>
    <definedName name="PLBD.PAN_a" localSheetId="9">#REF!</definedName>
    <definedName name="PLBD.PAN_a" localSheetId="5">#REF!</definedName>
    <definedName name="PLBD.PAN_a">#REF!</definedName>
    <definedName name="PLBD.PAN_b" localSheetId="11">#REF!</definedName>
    <definedName name="PLBD.PAN_b" localSheetId="9">#REF!</definedName>
    <definedName name="PLBD.PAN_b" localSheetId="5">#REF!</definedName>
    <definedName name="PLBD.PAN_b">#REF!</definedName>
    <definedName name="PLBD.PAN_c" localSheetId="11">#REF!</definedName>
    <definedName name="PLBD.PAN_c" localSheetId="9">#REF!</definedName>
    <definedName name="PLBD.PAN_c" localSheetId="5">#REF!</definedName>
    <definedName name="PLBD.PAN_c">#REF!</definedName>
    <definedName name="PLBD.PAN_d" localSheetId="11">#REF!</definedName>
    <definedName name="PLBD.PAN_d" localSheetId="9">#REF!</definedName>
    <definedName name="PLBD.PAN_d" localSheetId="5">#REF!</definedName>
    <definedName name="PLBD.PAN_d">#REF!</definedName>
    <definedName name="PLBD.PAN_e" localSheetId="11">#REF!</definedName>
    <definedName name="PLBD.PAN_e" localSheetId="9">#REF!</definedName>
    <definedName name="PLBD.PAN_e" localSheetId="5">#REF!</definedName>
    <definedName name="PLBD.PAN_e">#REF!</definedName>
    <definedName name="PLCE.NonResOtherCompany" localSheetId="11">#REF!</definedName>
    <definedName name="PLCE.NonResOtherCompany" localSheetId="9">#REF!</definedName>
    <definedName name="PLCE.NonResOtherCompany" localSheetId="5">#REF!</definedName>
    <definedName name="PLCE.NonResOtherCompany">#REF!</definedName>
    <definedName name="PLCE.Others" localSheetId="11">#REF!</definedName>
    <definedName name="PLCE.Others" localSheetId="9">#REF!</definedName>
    <definedName name="PLCE.Others" localSheetId="5">#REF!</definedName>
    <definedName name="PLCE.Others">#REF!</definedName>
    <definedName name="PLCrEx.OthDutyTaxCess" localSheetId="11">#REF!</definedName>
    <definedName name="PLCrEx.OthDutyTaxCess" localSheetId="9">#REF!</definedName>
    <definedName name="PLCrEx.OthDutyTaxCess" localSheetId="5">#REF!</definedName>
    <definedName name="PLCrEx.OthDutyTaxCess">#REF!</definedName>
    <definedName name="PLCrEx.ServiceTax" localSheetId="11">#REF!</definedName>
    <definedName name="PLCrEx.ServiceTax" localSheetId="9">#REF!</definedName>
    <definedName name="PLCrEx.ServiceTax" localSheetId="5">#REF!</definedName>
    <definedName name="PLCrEx.ServiceTax">#REF!</definedName>
    <definedName name="PLCrEx.TotExciseCustomsVAT" localSheetId="11">#REF!</definedName>
    <definedName name="PLCrEx.TotExciseCustomsVAT" localSheetId="9">#REF!</definedName>
    <definedName name="PLCrEx.TotExciseCustomsVAT" localSheetId="5">#REF!</definedName>
    <definedName name="PLCrEx.TotExciseCustomsVAT">#REF!</definedName>
    <definedName name="PLCrEx.UnionExciseDuty" localSheetId="11">#REF!</definedName>
    <definedName name="PLCrEx.UnionExciseDuty" localSheetId="9">#REF!</definedName>
    <definedName name="PLCrEx.UnionExciseDuty" localSheetId="5">#REF!</definedName>
    <definedName name="PLCrEx.UnionExciseDuty">#REF!</definedName>
    <definedName name="PLCrEx.VATorSaleTax" localSheetId="11">#REF!</definedName>
    <definedName name="PLCrEx.VATorSaleTax" localSheetId="9">#REF!</definedName>
    <definedName name="PLCrEx.VATorSaleTax" localSheetId="5">#REF!</definedName>
    <definedName name="PLCrEx.VATorSaleTax">#REF!</definedName>
    <definedName name="PLCS.FinishedGoods" localSheetId="11">#REF!</definedName>
    <definedName name="PLCS.FinishedGoods" localSheetId="9">#REF!</definedName>
    <definedName name="PLCS.FinishedGoods" localSheetId="5">#REF!</definedName>
    <definedName name="PLCS.FinishedGoods">#REF!</definedName>
    <definedName name="PLCS.RawMaterial" localSheetId="11">#REF!</definedName>
    <definedName name="PLCS.RawMaterial" localSheetId="9">#REF!</definedName>
    <definedName name="PLCS.RawMaterial" localSheetId="5">#REF!</definedName>
    <definedName name="PLCS.RawMaterial">#REF!</definedName>
    <definedName name="PLCS.TotIncome" localSheetId="11">#REF!</definedName>
    <definedName name="PLCS.TotIncome" localSheetId="9">#REF!</definedName>
    <definedName name="PLCS.TotIncome" localSheetId="5">#REF!</definedName>
    <definedName name="PLCS.TotIncome">#REF!</definedName>
    <definedName name="PLCS.WorkInProgress" localSheetId="11">#REF!</definedName>
    <definedName name="PLCS.WorkInProgress" localSheetId="9">#REF!</definedName>
    <definedName name="PLCS.WorkInProgress" localSheetId="5">#REF!</definedName>
    <definedName name="PLCS.WorkInProgress">#REF!</definedName>
    <definedName name="PLDutiEx.CounterVailDuty" localSheetId="11">#REF!</definedName>
    <definedName name="PLDutiEx.CounterVailDuty" localSheetId="9">#REF!</definedName>
    <definedName name="PLDutiEx.CounterVailDuty" localSheetId="5">#REF!</definedName>
    <definedName name="PLDutiEx.CounterVailDuty">#REF!</definedName>
    <definedName name="PLDutiEx.CustomDuty" localSheetId="11">#REF!</definedName>
    <definedName name="PLDutiEx.CustomDuty" localSheetId="9">#REF!</definedName>
    <definedName name="PLDutiEx.CustomDuty" localSheetId="5">#REF!</definedName>
    <definedName name="PLDutiEx.CustomDuty">#REF!</definedName>
    <definedName name="PLDutiEx.OthDutyTaxCess" localSheetId="11">#REF!</definedName>
    <definedName name="PLDutiEx.OthDutyTaxCess" localSheetId="9">#REF!</definedName>
    <definedName name="PLDutiEx.OthDutyTaxCess" localSheetId="5">#REF!</definedName>
    <definedName name="PLDutiEx.OthDutyTaxCess">#REF!</definedName>
    <definedName name="PLDutiEx.ServiceTax" localSheetId="11">#REF!</definedName>
    <definedName name="PLDutiEx.ServiceTax" localSheetId="9">#REF!</definedName>
    <definedName name="PLDutiEx.ServiceTax" localSheetId="5">#REF!</definedName>
    <definedName name="PLDutiEx.ServiceTax">#REF!</definedName>
    <definedName name="PLDutiEx.SplAddDuty" localSheetId="11">#REF!</definedName>
    <definedName name="PLDutiEx.SplAddDuty" localSheetId="9">#REF!</definedName>
    <definedName name="PLDutiEx.SplAddDuty" localSheetId="5">#REF!</definedName>
    <definedName name="PLDutiEx.SplAddDuty">#REF!</definedName>
    <definedName name="PLDutiEx.TotExciseCustomsVAT" localSheetId="11">#REF!</definedName>
    <definedName name="PLDutiEx.TotExciseCustomsVAT" localSheetId="9">#REF!</definedName>
    <definedName name="PLDutiEx.TotExciseCustomsVAT" localSheetId="5">#REF!</definedName>
    <definedName name="PLDutiEx.TotExciseCustomsVAT">#REF!</definedName>
    <definedName name="PLDutiEx.UnionExciseDuty" localSheetId="11">#REF!</definedName>
    <definedName name="PLDutiEx.UnionExciseDuty" localSheetId="9">#REF!</definedName>
    <definedName name="PLDutiEx.UnionExciseDuty" localSheetId="5">#REF!</definedName>
    <definedName name="PLDutiEx.UnionExciseDuty">#REF!</definedName>
    <definedName name="PLDutiEx.VATorSaleTax" localSheetId="11">#REF!</definedName>
    <definedName name="PLDutiEx.VATorSaleTax" localSheetId="9">#REF!</definedName>
    <definedName name="PLDutiEx.VATorSaleTax" localSheetId="5">#REF!</definedName>
    <definedName name="PLDutiEx.VATorSaleTax">#REF!</definedName>
    <definedName name="PLI.NonResOtherCompany" localSheetId="11">#REF!</definedName>
    <definedName name="PLI.NonResOtherCompany" localSheetId="9">#REF!</definedName>
    <definedName name="PLI.NonResOtherCompany" localSheetId="5">#REF!</definedName>
    <definedName name="PLI.NonResOtherCompany">#REF!</definedName>
    <definedName name="PLI.Others" localSheetId="11">#REF!</definedName>
    <definedName name="PLI.Others" localSheetId="9">#REF!</definedName>
    <definedName name="PLI.Others" localSheetId="5">#REF!</definedName>
    <definedName name="PLI.Others">#REF!</definedName>
    <definedName name="PLOE.ExpenseAmt_a" localSheetId="11">#REF!</definedName>
    <definedName name="PLOE.ExpenseAmt_a" localSheetId="9">#REF!</definedName>
    <definedName name="PLOE.ExpenseAmt_a" localSheetId="5">#REF!</definedName>
    <definedName name="PLOE.ExpenseAmt_a">#REF!</definedName>
    <definedName name="PLOE.ExpenseAmt_b" localSheetId="11">#REF!</definedName>
    <definedName name="PLOE.ExpenseAmt_b" localSheetId="9">#REF!</definedName>
    <definedName name="PLOE.ExpenseAmt_b" localSheetId="5">#REF!</definedName>
    <definedName name="PLOE.ExpenseAmt_b">#REF!</definedName>
    <definedName name="PLOE.ExpenseAmt_c" localSheetId="11">#REF!</definedName>
    <definedName name="PLOE.ExpenseAmt_c" localSheetId="9">#REF!</definedName>
    <definedName name="PLOE.ExpenseAmt_c" localSheetId="5">#REF!</definedName>
    <definedName name="PLOE.ExpenseAmt_c">#REF!</definedName>
    <definedName name="PLOE.ExpenseAmt_d" localSheetId="11">#REF!</definedName>
    <definedName name="PLOE.ExpenseAmt_d" localSheetId="9">#REF!</definedName>
    <definedName name="PLOE.ExpenseAmt_d" localSheetId="5">#REF!</definedName>
    <definedName name="PLOE.ExpenseAmt_d">#REF!</definedName>
    <definedName name="PLOE.ExpenseNature_a" localSheetId="11">#REF!</definedName>
    <definedName name="PLOE.ExpenseNature_a" localSheetId="9">#REF!</definedName>
    <definedName name="PLOE.ExpenseNature_a" localSheetId="5">#REF!</definedName>
    <definedName name="PLOE.ExpenseNature_a">#REF!</definedName>
    <definedName name="PLOE.ExpenseNature_b" localSheetId="11">#REF!</definedName>
    <definedName name="PLOE.ExpenseNature_b" localSheetId="9">#REF!</definedName>
    <definedName name="PLOE.ExpenseNature_b" localSheetId="5">#REF!</definedName>
    <definedName name="PLOE.ExpenseNature_b">#REF!</definedName>
    <definedName name="PLOE.ExpenseNature_c" localSheetId="11">#REF!</definedName>
    <definedName name="PLOE.ExpenseNature_c" localSheetId="9">#REF!</definedName>
    <definedName name="PLOE.ExpenseNature_c" localSheetId="5">#REF!</definedName>
    <definedName name="PLOE.ExpenseNature_c">#REF!</definedName>
    <definedName name="PLOE.ExpenseNature_d" localSheetId="11">#REF!</definedName>
    <definedName name="PLOE.ExpenseNature_d" localSheetId="9">#REF!</definedName>
    <definedName name="PLOE.ExpenseNature_d" localSheetId="5">#REF!</definedName>
    <definedName name="PLOE.ExpenseNature_d">#REF!</definedName>
    <definedName name="PLOS.FinishedGoods" localSheetId="11">#REF!</definedName>
    <definedName name="PLOS.FinishedGoods" localSheetId="9">#REF!</definedName>
    <definedName name="PLOS.FinishedGoods" localSheetId="5">#REF!</definedName>
    <definedName name="PLOS.FinishedGoods">#REF!</definedName>
    <definedName name="PLOS.RawMaterial" localSheetId="11">#REF!</definedName>
    <definedName name="PLOS.RawMaterial" localSheetId="9">#REF!</definedName>
    <definedName name="PLOS.RawMaterial" localSheetId="5">#REF!</definedName>
    <definedName name="PLOS.RawMaterial">#REF!</definedName>
    <definedName name="PLOS.WorkInProgress" localSheetId="11">#REF!</definedName>
    <definedName name="PLOS.WorkInProgress" localSheetId="9">#REF!</definedName>
    <definedName name="PLOS.WorkInProgress" localSheetId="5">#REF!</definedName>
    <definedName name="PLOS.WorkInProgress">#REF!</definedName>
    <definedName name="PLPC.NonResOtherCompany" localSheetId="11">#REF!</definedName>
    <definedName name="PLPC.NonResOtherCompany" localSheetId="9">#REF!</definedName>
    <definedName name="PLPC.NonResOtherCompany" localSheetId="5">#REF!</definedName>
    <definedName name="PLPC.NonResOtherCompany">#REF!</definedName>
    <definedName name="PLPC.Others" localSheetId="11">#REF!</definedName>
    <definedName name="PLPC.Others" localSheetId="9">#REF!</definedName>
    <definedName name="PLPC.Others" localSheetId="5">#REF!</definedName>
    <definedName name="PLPC.Others">#REF!</definedName>
    <definedName name="PLPC.Total" localSheetId="11">#REF!</definedName>
    <definedName name="PLPC.Total" localSheetId="9">#REF!</definedName>
    <definedName name="PLPC.Total" localSheetId="5">#REF!</definedName>
    <definedName name="PLPC.Total">#REF!</definedName>
    <definedName name="PLRateEx.Cess" localSheetId="11">#REF!</definedName>
    <definedName name="PLRateEx.Cess" localSheetId="9">#REF!</definedName>
    <definedName name="PLRateEx.Cess" localSheetId="5">#REF!</definedName>
    <definedName name="PLRateEx.Cess">#REF!</definedName>
    <definedName name="PLRateEx.OthDutyTaxCess" localSheetId="11">#REF!</definedName>
    <definedName name="PLRateEx.OthDutyTaxCess" localSheetId="9">#REF!</definedName>
    <definedName name="PLRateEx.OthDutyTaxCess" localSheetId="5">#REF!</definedName>
    <definedName name="PLRateEx.OthDutyTaxCess">#REF!</definedName>
    <definedName name="PLRateEx.ServiceTax" localSheetId="11">#REF!</definedName>
    <definedName name="PLRateEx.ServiceTax" localSheetId="9">#REF!</definedName>
    <definedName name="PLRateEx.ServiceTax" localSheetId="5">#REF!</definedName>
    <definedName name="PLRateEx.ServiceTax">#REF!</definedName>
    <definedName name="PLRateEx.TotExciseCustomsVAT" localSheetId="11">#REF!</definedName>
    <definedName name="PLRateEx.TotExciseCustomsVAT" localSheetId="9">#REF!</definedName>
    <definedName name="PLRateEx.TotExciseCustomsVAT" localSheetId="5">#REF!</definedName>
    <definedName name="PLRateEx.TotExciseCustomsVAT">#REF!</definedName>
    <definedName name="PLRateEx.UnionExciseDuty" localSheetId="11">#REF!</definedName>
    <definedName name="PLRateEx.UnionExciseDuty" localSheetId="9">#REF!</definedName>
    <definedName name="PLRateEx.UnionExciseDuty" localSheetId="5">#REF!</definedName>
    <definedName name="PLRateEx.UnionExciseDuty">#REF!</definedName>
    <definedName name="PLRateEx.VATorSaleTax" localSheetId="11">#REF!</definedName>
    <definedName name="PLRateEx.VATorSaleTax" localSheetId="9">#REF!</definedName>
    <definedName name="PLRateEx.VATorSaleTax" localSheetId="5">#REF!</definedName>
    <definedName name="PLRateEx.VATorSaleTax">#REF!</definedName>
    <definedName name="PLRY.NonResOtherCompany" localSheetId="11">#REF!</definedName>
    <definedName name="PLRY.NonResOtherCompany" localSheetId="9">#REF!</definedName>
    <definedName name="PLRY.NonResOtherCompany" localSheetId="5">#REF!</definedName>
    <definedName name="PLRY.NonResOtherCompany">#REF!</definedName>
    <definedName name="PLRY.Others" localSheetId="11">#REF!</definedName>
    <definedName name="PLRY.Others" localSheetId="9">#REF!</definedName>
    <definedName name="PLRY.Others" localSheetId="5">#REF!</definedName>
    <definedName name="PLRY.Others">#REF!</definedName>
    <definedName name="PLRY.Total" localSheetId="11">#REF!</definedName>
    <definedName name="PLRY.Total" localSheetId="9">#REF!</definedName>
    <definedName name="PLRY.Total" localSheetId="5">#REF!</definedName>
    <definedName name="PLRY.Total">#REF!</definedName>
    <definedName name="PortugueseCode">[1]DropDownValues!$D$72:$D$74</definedName>
    <definedName name="_xlnm.Print_Area" localSheetId="10">'2601'!$A$1:$E$29</definedName>
    <definedName name="_xlnm.Print_Area" localSheetId="11">'2602'!$A$1:$E$29</definedName>
    <definedName name="_xlnm.Print_Area" localSheetId="12">'2603'!$A$1:$F$29</definedName>
    <definedName name="_xlnm.Print_Area" localSheetId="13">'2604'!$A$1:$F$31</definedName>
    <definedName name="_xlnm.Print_Area" localSheetId="6">'26Q-4 Sheets'!#REF!</definedName>
    <definedName name="_xlnm.Print_Area" localSheetId="14">'DU-2 (2)'!$A$1:$E$96</definedName>
    <definedName name="_xlnm.Print_Area" localSheetId="15">'DU-4'!$A$1:$E$94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1">'[1]10A'!#REF!</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1">'[1]Part B - TI TTI'!#REF!</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B24" i="51" l="1"/>
  <c r="A27" i="51"/>
  <c r="A26" i="51"/>
  <c r="A29" i="50"/>
  <c r="A28" i="50"/>
  <c r="F27" i="51"/>
  <c r="D27" i="51"/>
  <c r="B27" i="51"/>
  <c r="F26" i="51"/>
  <c r="D26" i="51"/>
  <c r="B26" i="51"/>
  <c r="F25" i="51"/>
  <c r="E25" i="51"/>
  <c r="D25" i="51"/>
  <c r="C25" i="51"/>
  <c r="B25" i="51"/>
  <c r="F23" i="51"/>
  <c r="F24" i="51" s="1"/>
  <c r="F28" i="51" s="1"/>
  <c r="E23" i="51"/>
  <c r="E24" i="51" s="1"/>
  <c r="D23" i="51"/>
  <c r="D24" i="51" s="1"/>
  <c r="C23" i="51"/>
  <c r="C24" i="51" s="1"/>
  <c r="B23" i="51"/>
  <c r="F18" i="51"/>
  <c r="E18" i="51"/>
  <c r="D18" i="51"/>
  <c r="C18" i="51"/>
  <c r="B18" i="51"/>
  <c r="F17" i="51"/>
  <c r="E17" i="51"/>
  <c r="D17" i="51"/>
  <c r="C17" i="51"/>
  <c r="B17" i="51"/>
  <c r="F16" i="51"/>
  <c r="E16" i="51"/>
  <c r="D16" i="51"/>
  <c r="C16" i="51"/>
  <c r="B16" i="51"/>
  <c r="F15" i="51"/>
  <c r="I19" i="51" s="1"/>
  <c r="E15" i="51"/>
  <c r="I18" i="51" s="1"/>
  <c r="D15" i="51"/>
  <c r="I17" i="51" s="1"/>
  <c r="C15" i="51"/>
  <c r="I16" i="51" s="1"/>
  <c r="B15" i="51"/>
  <c r="I15" i="51" s="1"/>
  <c r="F14" i="51"/>
  <c r="H19" i="51" s="1"/>
  <c r="E14" i="51"/>
  <c r="H18" i="51" s="1"/>
  <c r="D14" i="51"/>
  <c r="H17" i="51" s="1"/>
  <c r="C14" i="51"/>
  <c r="H16" i="51" s="1"/>
  <c r="B14" i="51"/>
  <c r="H15" i="51" s="1"/>
  <c r="F29" i="50"/>
  <c r="F28" i="50"/>
  <c r="F30" i="50"/>
  <c r="D30" i="50"/>
  <c r="B26" i="50"/>
  <c r="I19" i="50"/>
  <c r="E27" i="50"/>
  <c r="E26" i="50"/>
  <c r="E24" i="50"/>
  <c r="E19" i="50"/>
  <c r="E18" i="50"/>
  <c r="E17" i="50"/>
  <c r="E16" i="50"/>
  <c r="E15" i="50"/>
  <c r="H19" i="50" s="1"/>
  <c r="D29" i="50"/>
  <c r="B29" i="50"/>
  <c r="D28" i="50"/>
  <c r="B28" i="50"/>
  <c r="F27" i="50"/>
  <c r="D27" i="50"/>
  <c r="C27" i="50"/>
  <c r="B27" i="50"/>
  <c r="F24" i="50"/>
  <c r="F26" i="50" s="1"/>
  <c r="D24" i="50"/>
  <c r="D26" i="50" s="1"/>
  <c r="C24" i="50"/>
  <c r="C26" i="50" s="1"/>
  <c r="B24" i="50"/>
  <c r="F19" i="50"/>
  <c r="D19" i="50"/>
  <c r="C19" i="50"/>
  <c r="B19" i="50"/>
  <c r="F18" i="50"/>
  <c r="D18" i="50"/>
  <c r="C18" i="50"/>
  <c r="B18" i="50"/>
  <c r="F17" i="50"/>
  <c r="D17" i="50"/>
  <c r="C17" i="50"/>
  <c r="B17" i="50"/>
  <c r="F16" i="50"/>
  <c r="I20" i="50" s="1"/>
  <c r="D16" i="50"/>
  <c r="I18" i="50" s="1"/>
  <c r="C16" i="50"/>
  <c r="I17" i="50" s="1"/>
  <c r="B16" i="50"/>
  <c r="I16" i="50" s="1"/>
  <c r="F15" i="50"/>
  <c r="H20" i="50" s="1"/>
  <c r="D15" i="50"/>
  <c r="H18" i="50" s="1"/>
  <c r="C15" i="50"/>
  <c r="H17" i="50" s="1"/>
  <c r="B15" i="50"/>
  <c r="H16" i="50" s="1"/>
  <c r="D28" i="51" l="1"/>
  <c r="B28" i="51"/>
  <c r="B30" i="50"/>
  <c r="B28" i="49"/>
  <c r="D27" i="49"/>
  <c r="B27" i="49"/>
  <c r="D26" i="49"/>
  <c r="C26" i="49"/>
  <c r="B26" i="49"/>
  <c r="E25" i="49"/>
  <c r="D25" i="49"/>
  <c r="C25" i="49"/>
  <c r="B25" i="49"/>
  <c r="E23" i="49"/>
  <c r="E24" i="49" s="1"/>
  <c r="D23" i="49"/>
  <c r="D24" i="49" s="1"/>
  <c r="C23" i="49"/>
  <c r="C24" i="49" s="1"/>
  <c r="B23" i="49"/>
  <c r="B24" i="49" s="1"/>
  <c r="E18" i="49"/>
  <c r="D18" i="49"/>
  <c r="C18" i="49"/>
  <c r="B18" i="49"/>
  <c r="E17" i="49"/>
  <c r="D17" i="49"/>
  <c r="C17" i="49"/>
  <c r="B17" i="49"/>
  <c r="E16" i="49"/>
  <c r="D16" i="49"/>
  <c r="C16" i="49"/>
  <c r="B16" i="49"/>
  <c r="E15" i="49"/>
  <c r="H18" i="49" s="1"/>
  <c r="D15" i="49"/>
  <c r="H17" i="49" s="1"/>
  <c r="C15" i="49"/>
  <c r="H16" i="49" s="1"/>
  <c r="B15" i="49"/>
  <c r="H15" i="49" s="1"/>
  <c r="E14" i="49"/>
  <c r="G18" i="49" s="1"/>
  <c r="D14" i="49"/>
  <c r="G17" i="49" s="1"/>
  <c r="C14" i="49"/>
  <c r="G16" i="49" s="1"/>
  <c r="B14" i="49"/>
  <c r="G15" i="49" s="1"/>
  <c r="H18" i="42" l="1"/>
  <c r="H17" i="42"/>
  <c r="H16" i="42"/>
  <c r="H15" i="42"/>
  <c r="G18" i="42"/>
  <c r="G17" i="42"/>
  <c r="G16" i="42"/>
  <c r="G15" i="42"/>
  <c r="B27" i="42" l="1"/>
  <c r="B26" i="42"/>
  <c r="C27" i="42"/>
  <c r="C26" i="42"/>
  <c r="D27" i="42"/>
  <c r="D26" i="42"/>
  <c r="E25" i="42"/>
  <c r="D25" i="42"/>
  <c r="C25" i="42"/>
  <c r="B25" i="42"/>
  <c r="E23" i="42"/>
  <c r="E24" i="42" s="1"/>
  <c r="D23" i="42"/>
  <c r="D24" i="42" s="1"/>
  <c r="C23" i="42"/>
  <c r="B23" i="42"/>
  <c r="E18" i="42"/>
  <c r="D18" i="42"/>
  <c r="C18" i="42"/>
  <c r="B18" i="42"/>
  <c r="E17" i="42"/>
  <c r="D17" i="42"/>
  <c r="C17" i="42"/>
  <c r="B17" i="42"/>
  <c r="E16" i="42"/>
  <c r="D16" i="42"/>
  <c r="C16" i="42"/>
  <c r="B16" i="42"/>
  <c r="E15" i="42"/>
  <c r="D15" i="42"/>
  <c r="C15" i="42"/>
  <c r="B15" i="42"/>
  <c r="E14" i="42"/>
  <c r="D14" i="42"/>
  <c r="C14" i="42"/>
  <c r="B14" i="42"/>
  <c r="B24" i="42" l="1"/>
  <c r="B28" i="42" s="1"/>
  <c r="C24" i="42"/>
  <c r="C28" i="42" s="1"/>
  <c r="D28" i="42"/>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<sst xmlns="http://schemas.openxmlformats.org/spreadsheetml/2006/main" count="1714" uniqueCount="664">
  <si>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</si>
  <si>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</si>
  <si>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</si>
  <si>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</si>
  <si>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</si>
  <si>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</si>
  <si>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</si>
  <si>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</si>
  <si>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</si>
  <si>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</si>
  <si>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</si>
  <si>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</si>
  <si>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</si>
  <si>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</si>
  <si>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</si>
  <si>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</si>
  <si>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</si>
  <si>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</si>
  <si>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</si>
  <si>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</si>
  <si>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</si>
  <si>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</si>
  <si>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</si>
  <si>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</si>
  <si>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</si>
  <si>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</si>
  <si>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</si>
  <si>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</si>
  <si>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</si>
  <si>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</si>
  <si>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</si>
  <si>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</si>
  <si>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</si>
  <si>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</si>
  <si>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</si>
  <si>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</si>
  <si>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</si>
  <si>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</si>
  <si>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</si>
  <si>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</si>
  <si>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</si>
  <si>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</si>
  <si>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</si>
  <si>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</si>
  <si>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</si>
  <si>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</si>
  <si>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</si>
  <si>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</si>
  <si>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</si>
  <si>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</si>
  <si>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</si>
  <si>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</si>
  <si>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</si>
  <si>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</si>
  <si>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</si>
  <si>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</si>
  <si>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</si>
  <si>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</si>
  <si>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</si>
  <si>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</si>
  <si>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</si>
  <si>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</si>
  <si>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</si>
  <si>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</si>
  <si>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</si>
  <si>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</si>
  <si>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</si>
  <si>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</si>
  <si>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</si>
  <si>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</si>
  <si>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</si>
  <si>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</si>
  <si>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</si>
  <si>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</si>
  <si>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</si>
  <si>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</si>
  <si>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</si>
  <si>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</si>
  <si>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</si>
  <si>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</si>
  <si>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</si>
  <si>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</si>
  <si>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</si>
  <si>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</si>
  <si>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</si>
  <si>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</si>
  <si>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</si>
  <si>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</si>
  <si>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</si>
  <si>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</si>
  <si>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</si>
  <si>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</si>
  <si>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</si>
  <si>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</si>
  <si>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</si>
  <si>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</si>
  <si>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</si>
  <si>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</si>
  <si>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</si>
  <si>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</si>
  <si>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</si>
  <si>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</si>
  <si>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</si>
  <si>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</si>
  <si>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</si>
  <si>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</si>
  <si>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</si>
  <si>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</si>
  <si>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</si>
  <si>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</si>
  <si>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</si>
  <si>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</si>
  <si>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</si>
  <si>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</si>
  <si>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</si>
  <si>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</si>
  <si>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</si>
  <si>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</si>
  <si>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</si>
  <si>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</si>
  <si>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</si>
  <si>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</si>
  <si>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</si>
  <si>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</si>
  <si>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</si>
  <si>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</si>
  <si>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</si>
  <si>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</si>
  <si>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</si>
  <si>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</si>
  <si>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</si>
  <si>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</si>
  <si>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</si>
  <si>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</si>
  <si>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</si>
  <si>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</si>
  <si>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</si>
  <si>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</si>
  <si>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</si>
  <si>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</si>
  <si>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</si>
  <si>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</si>
  <si>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</si>
  <si>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</si>
  <si>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</si>
  <si>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</si>
  <si>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</si>
  <si>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</si>
  <si>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</si>
  <si>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</si>
  <si>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</si>
  <si>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</si>
  <si>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</si>
  <si>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</si>
  <si>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</si>
  <si>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</si>
  <si>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</si>
  <si>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</si>
  <si>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</si>
  <si>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</si>
  <si>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</si>
  <si>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</si>
  <si>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</si>
  <si>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</si>
  <si>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</si>
  <si>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</si>
  <si>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</si>
  <si>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</si>
  <si>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</si>
  <si>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</si>
  <si>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</si>
  <si>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</si>
  <si>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</si>
  <si>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</si>
  <si>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</si>
  <si>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</si>
  <si>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</si>
  <si>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</si>
  <si>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</si>
  <si>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</si>
  <si>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</si>
  <si>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</si>
  <si>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</si>
  <si>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</si>
  <si>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</si>
  <si>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</si>
  <si>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</si>
  <si>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</si>
  <si>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</si>
  <si>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</si>
  <si>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</si>
  <si>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</si>
  <si>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</si>
  <si>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</si>
  <si>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</si>
  <si>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</si>
  <si>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</si>
  <si>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</si>
  <si>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</si>
  <si>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</si>
  <si>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</si>
  <si>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</si>
  <si>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</si>
  <si>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</si>
  <si>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</si>
  <si>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</si>
  <si>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</si>
  <si>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</si>
  <si>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</si>
  <si>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</si>
  <si>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</si>
  <si>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</si>
  <si>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</si>
  <si>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</si>
  <si>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</si>
  <si>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</si>
  <si>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</si>
  <si>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</si>
  <si>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</si>
  <si>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</si>
  <si>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</si>
  <si>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</si>
  <si>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</si>
  <si>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</si>
  <si>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</si>
  <si>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</si>
  <si>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</si>
  <si>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</si>
  <si>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</si>
  <si>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</si>
  <si>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</si>
  <si>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</si>
  <si>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</si>
  <si>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</si>
  <si>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</si>
  <si>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</si>
  <si>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</si>
  <si>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</si>
  <si>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</si>
  <si>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</si>
  <si>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</si>
  <si>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</si>
  <si>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</si>
  <si>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</si>
  <si>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</si>
  <si>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</si>
  <si>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</si>
  <si>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</si>
  <si>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</si>
  <si>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</si>
  <si>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</si>
  <si>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</si>
  <si>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</si>
  <si>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</si>
  <si>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</si>
  <si>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</si>
  <si>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</si>
  <si>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</si>
  <si>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</si>
  <si>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</si>
  <si>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</si>
  <si>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</si>
  <si>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</si>
  <si>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</si>
  <si>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</si>
  <si>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</si>
  <si>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</si>
  <si>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</si>
  <si>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</si>
  <si>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</si>
  <si>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</si>
  <si>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</si>
  <si>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</si>
  <si>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</si>
  <si>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</si>
  <si>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</si>
  <si>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</si>
  <si>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</si>
  <si>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</si>
  <si>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</si>
  <si>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</si>
  <si>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</si>
  <si>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</si>
  <si>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</si>
  <si>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</si>
  <si>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</si>
  <si>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</si>
  <si>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</si>
  <si>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</si>
  <si>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</si>
  <si>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</si>
  <si>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</si>
  <si>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</si>
  <si>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</si>
  <si>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</si>
  <si>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</si>
  <si>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</si>
  <si>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</si>
  <si>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</si>
  <si>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</si>
  <si>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</si>
  <si>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</si>
  <si>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</si>
  <si>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</si>
  <si>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</si>
  <si>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</si>
  <si>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</si>
  <si>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</si>
  <si>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</si>
  <si>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</si>
  <si>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</si>
  <si>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</si>
  <si>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</si>
  <si>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</si>
  <si>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</si>
  <si>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</si>
  <si>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</si>
  <si>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</si>
  <si>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</si>
  <si>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</si>
  <si>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</si>
  <si>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</si>
  <si>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</si>
  <si>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</si>
  <si>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</si>
  <si>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</si>
  <si>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</si>
  <si>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</si>
  <si>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</si>
  <si>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</si>
  <si>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</si>
  <si>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</si>
  <si>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</si>
  <si>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</si>
  <si>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</si>
  <si>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</si>
  <si>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</si>
  <si>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</si>
  <si>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</si>
  <si>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</si>
  <si>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</si>
  <si>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</si>
  <si>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</si>
  <si>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</si>
  <si>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</si>
  <si>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</si>
  <si>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</si>
  <si>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</si>
  <si>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</si>
  <si>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</si>
  <si>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</si>
  <si>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</si>
  <si>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</si>
  <si>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</si>
  <si>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</si>
  <si>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</si>
  <si>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</si>
  <si>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</si>
  <si>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</si>
  <si>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</si>
  <si>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</si>
  <si>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</si>
  <si>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</si>
  <si>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</si>
  <si>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</si>
  <si>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</si>
  <si>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</si>
  <si>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</si>
  <si>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</si>
  <si>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</si>
  <si>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</si>
  <si>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</si>
  <si>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</si>
  <si>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</si>
  <si>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</si>
  <si>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</si>
  <si>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</si>
  <si>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</si>
  <si>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</si>
  <si>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</si>
  <si>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</si>
  <si>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</si>
  <si>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</si>
  <si>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</si>
  <si>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</si>
  <si>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</si>
  <si>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</si>
  <si>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</si>
  <si>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</si>
  <si>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</si>
  <si>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</si>
  <si>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</si>
  <si>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</si>
  <si>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</si>
  <si>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</si>
  <si>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</si>
  <si>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</si>
  <si>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</si>
  <si>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</si>
  <si>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</si>
  <si>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</si>
  <si>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</si>
  <si>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</si>
  <si>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</si>
  <si>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</si>
  <si>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</si>
  <si>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</si>
  <si>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</si>
  <si>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</si>
  <si>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</si>
  <si>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</si>
  <si>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</si>
  <si>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</si>
  <si>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</si>
  <si>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</si>
  <si>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</si>
  <si>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</si>
  <si>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</si>
  <si>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</si>
  <si>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</si>
  <si>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</si>
  <si>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</si>
  <si>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</si>
  <si>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</si>
  <si>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</si>
  <si>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</si>
  <si>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</si>
  <si>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</si>
  <si>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</si>
  <si>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</si>
  <si>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</si>
  <si>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</si>
  <si>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</si>
  <si>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</si>
  <si>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</si>
  <si>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</si>
  <si>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</si>
  <si>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</si>
  <si>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</si>
  <si>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</si>
  <si>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</si>
  <si>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</si>
  <si>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</si>
  <si>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</si>
  <si>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</si>
  <si>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</si>
  <si>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</si>
  <si>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</si>
  <si>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</si>
  <si>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</si>
  <si>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</si>
  <si>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</si>
  <si>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</si>
  <si>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</si>
  <si>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</si>
  <si>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</si>
  <si>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</si>
  <si>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</si>
  <si>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</si>
  <si>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</si>
  <si>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</si>
  <si>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</si>
  <si>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</si>
  <si>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</si>
  <si>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</si>
  <si>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</si>
  <si>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</si>
  <si>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</si>
  <si>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</si>
  <si>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</si>
  <si>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</si>
  <si>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</si>
  <si>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</si>
  <si>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</si>
  <si>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</si>
  <si>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</si>
  <si>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</si>
  <si>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</si>
  <si>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</si>
  <si>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</si>
  <si>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</si>
  <si>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</si>
  <si>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</si>
  <si>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</si>
  <si>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</si>
  <si>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</si>
  <si>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</si>
  <si>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</si>
  <si>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</si>
  <si>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</si>
  <si>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</si>
  <si>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</si>
  <si>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</si>
  <si>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</si>
  <si>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</si>
  <si>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</si>
  <si>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</si>
  <si>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</si>
  <si>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</si>
  <si>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</si>
  <si>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</si>
  <si>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</si>
  <si>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</si>
  <si>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Ram and Co.</t>
  </si>
  <si>
    <t>Mohan  Sharma</t>
  </si>
  <si>
    <t>Swati Mohan</t>
  </si>
  <si>
    <t>Supriya Verma</t>
  </si>
  <si>
    <t>6454</t>
  </si>
  <si>
    <t>6453</t>
  </si>
  <si>
    <t>6450</t>
  </si>
  <si>
    <t>6452</t>
  </si>
  <si>
    <t xml:space="preserve">Rent (P &amp; M) </t>
  </si>
  <si>
    <t xml:space="preserve">Interest  on Securities (Deb) </t>
  </si>
  <si>
    <t>05001</t>
  </si>
  <si>
    <t>06001</t>
  </si>
  <si>
    <t>AXACR1321D</t>
  </si>
  <si>
    <t>ABAPS1238H</t>
  </si>
  <si>
    <t>AANPM1637U</t>
  </si>
  <si>
    <t>AACPV1365T</t>
  </si>
  <si>
    <t xml:space="preserve">Challan No provided by ICICI  Bank </t>
  </si>
  <si>
    <t xml:space="preserve">Date of Tax Deposited  (BSR 0401334)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</si>
  <si>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</si>
  <si>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</si>
  <si>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</si>
  <si>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</si>
  <si>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</si>
  <si>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</si>
  <si>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</si>
  <si>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</si>
  <si>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</si>
  <si>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</si>
  <si>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</si>
  <si>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</si>
  <si>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</si>
  <si>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</si>
  <si>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</si>
  <si>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</si>
  <si>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</si>
  <si>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</si>
  <si>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</si>
  <si>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</si>
  <si>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</si>
  <si>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</si>
  <si>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Solution to Case Study-2601</t>
  </si>
  <si>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</si>
  <si>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</si>
  <si>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C00000"/>
        <rFont val="Arial"/>
        <family val="2"/>
      </rPr>
      <t xml:space="preserve">INFRA. ACQUIRE  LTD.  </t>
    </r>
    <r>
      <rPr>
        <b/>
        <sz val="10"/>
        <color rgb="FF0033CC"/>
        <rFont val="Arial"/>
        <family val="2"/>
      </rPr>
      <t>(TAN: DELI28147A)</t>
    </r>
  </si>
  <si>
    <r>
      <rPr>
        <b/>
        <sz val="10"/>
        <color rgb="FF00B050"/>
        <rFont val="Arial"/>
        <family val="2"/>
      </rPr>
      <t xml:space="preserve">Fin. Yr. 2020-21 (Quarter-1)   </t>
    </r>
    <r>
      <rPr>
        <b/>
        <sz val="10"/>
        <color rgb="FF002060"/>
        <rFont val="Arial"/>
        <family val="2"/>
      </rPr>
      <t xml:space="preserve"> Assessment Year 2021-22</t>
    </r>
  </si>
  <si>
    <r>
      <rPr>
        <b/>
        <sz val="8"/>
        <color rgb="FFC00000"/>
        <rFont val="Arial"/>
        <family val="2"/>
      </rPr>
      <t>Case-2601</t>
    </r>
    <r>
      <rPr>
        <sz val="8"/>
        <color theme="1"/>
        <rFont val="Arial"/>
        <family val="2"/>
      </rPr>
      <t xml:space="preserve"> Pg-32</t>
    </r>
    <r>
      <rPr>
        <b/>
        <sz val="8"/>
        <color rgb="FF00B0F0"/>
        <rFont val="Arial"/>
        <family val="2"/>
      </rPr>
      <t xml:space="preserve"> Varun &amp; Jyoti</t>
    </r>
    <r>
      <rPr>
        <sz val="8"/>
        <color theme="1"/>
        <rFont val="Arial"/>
        <family val="2"/>
      </rPr>
      <t xml:space="preserve"> First Edition-Jan 2021</t>
    </r>
  </si>
  <si>
    <t>4JA</t>
  </si>
  <si>
    <t>Codes</t>
  </si>
  <si>
    <t>4EE</t>
  </si>
  <si>
    <t>194-I(a)</t>
  </si>
  <si>
    <t>194-I(b)</t>
  </si>
  <si>
    <t>Professional Fees</t>
  </si>
  <si>
    <t>9IA</t>
  </si>
  <si>
    <t>4JB</t>
  </si>
  <si>
    <t>193</t>
  </si>
  <si>
    <t>194I(a)</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</si>
  <si>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</si>
  <si>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</si>
  <si>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</si>
  <si>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</si>
  <si>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</si>
  <si>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</si>
  <si>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</si>
  <si>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</si>
  <si>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</si>
  <si>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</si>
  <si>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</si>
  <si>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</si>
  <si>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</si>
  <si>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</si>
  <si>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</si>
  <si>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</si>
  <si>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</si>
  <si>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</si>
  <si>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</si>
  <si>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</si>
  <si>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</si>
  <si>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</si>
  <si>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</si>
  <si>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</si>
  <si>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</si>
  <si>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</si>
  <si>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</si>
  <si>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</si>
  <si>
    <t xml:space="preserve">Zupiter &amp; Co. </t>
  </si>
  <si>
    <t>Rohan Sharma</t>
  </si>
  <si>
    <t>Priya Mohan &amp; Associates</t>
  </si>
  <si>
    <t>Shradha Verma</t>
  </si>
  <si>
    <r>
      <rPr>
        <b/>
        <sz val="8"/>
        <color rgb="FFC00000"/>
        <rFont val="Arial"/>
        <family val="2"/>
      </rPr>
      <t>Case-2602</t>
    </r>
    <r>
      <rPr>
        <sz val="8"/>
        <color theme="1"/>
        <rFont val="Arial"/>
        <family val="2"/>
      </rPr>
      <t xml:space="preserve"> Pg-34</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</si>
  <si>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MIRA PVT. LTD.  </t>
    </r>
    <r>
      <rPr>
        <b/>
        <sz val="10"/>
        <color rgb="FF0033CC"/>
        <rFont val="Arial"/>
        <family val="2"/>
      </rPr>
      <t>(TAN: DELM49174A)</t>
    </r>
  </si>
  <si>
    <t>COCKZ1621H</t>
  </si>
  <si>
    <t>AAAPS1638F</t>
  </si>
  <si>
    <t>ABNFP4567H</t>
  </si>
  <si>
    <t>ADCPV6865R</t>
  </si>
  <si>
    <t>Firm</t>
  </si>
  <si>
    <t>3454</t>
  </si>
  <si>
    <t>3453</t>
  </si>
  <si>
    <t>3450</t>
  </si>
  <si>
    <t>3452</t>
  </si>
  <si>
    <t xml:space="preserve">Rent (L &amp; B) </t>
  </si>
  <si>
    <t xml:space="preserve">Interest  on Sec. (Non-Deb) </t>
  </si>
  <si>
    <t>05601</t>
  </si>
  <si>
    <t>06502</t>
  </si>
  <si>
    <t>07504</t>
  </si>
  <si>
    <t>194I(b)</t>
  </si>
  <si>
    <t>Solution to Case Study-2602</t>
  </si>
  <si>
    <t xml:space="preserve">Date of Tax Deposited  (BSR 0404534) </t>
  </si>
  <si>
    <r>
      <rPr>
        <b/>
        <sz val="8"/>
        <color rgb="FFC00000"/>
        <rFont val="Arial"/>
        <family val="2"/>
      </rPr>
      <t>Case-2603</t>
    </r>
    <r>
      <rPr>
        <sz val="8"/>
        <color theme="1"/>
        <rFont val="Arial"/>
        <family val="2"/>
      </rPr>
      <t xml:space="preserve"> Pg-36</t>
    </r>
    <r>
      <rPr>
        <b/>
        <sz val="8"/>
        <color rgb="FF00B0F0"/>
        <rFont val="Arial"/>
        <family val="2"/>
      </rPr>
      <t xml:space="preserve"> Varun &amp; Jyoti</t>
    </r>
    <r>
      <rPr>
        <sz val="8"/>
        <color theme="1"/>
        <rFont val="Arial"/>
        <family val="2"/>
      </rPr>
      <t xml:space="preserve"> First Edition-Jan 2021</t>
    </r>
  </si>
  <si>
    <t>Solution to Case Study-2604</t>
  </si>
  <si>
    <r>
      <rPr>
        <b/>
        <sz val="8"/>
        <color rgb="FFC00000"/>
        <rFont val="Arial"/>
        <family val="2"/>
      </rPr>
      <t>Case-2604</t>
    </r>
    <r>
      <rPr>
        <sz val="8"/>
        <color theme="1"/>
        <rFont val="Arial"/>
        <family val="2"/>
      </rPr>
      <t xml:space="preserve"> Pg-38</t>
    </r>
    <r>
      <rPr>
        <b/>
        <sz val="8"/>
        <color rgb="FF00B0F0"/>
        <rFont val="Arial"/>
        <family val="2"/>
      </rPr>
      <t xml:space="preserve"> Varun &amp; Jyoti</t>
    </r>
    <r>
      <rPr>
        <sz val="8"/>
        <color theme="1"/>
        <rFont val="Arial"/>
        <family val="2"/>
      </rPr>
      <t xml:space="preserve"> First Edition-Jan 2021</t>
    </r>
  </si>
  <si>
    <t>Deductee-5</t>
  </si>
  <si>
    <r>
      <rPr>
        <b/>
        <sz val="10"/>
        <color rgb="FF00B050"/>
        <rFont val="Arial"/>
        <family val="2"/>
      </rPr>
      <t xml:space="preserve">Fin. Yr. 2020-21 (Quarter-2)   </t>
    </r>
    <r>
      <rPr>
        <b/>
        <sz val="10"/>
        <color rgb="FF002060"/>
        <rFont val="Arial"/>
        <family val="2"/>
      </rPr>
      <t xml:space="preserve"> Assessment Year 2021-22</t>
    </r>
  </si>
  <si>
    <t xml:space="preserve">Kanta and Co. </t>
  </si>
  <si>
    <t>Kritika Ahuja</t>
  </si>
  <si>
    <t>Priya Malhotra</t>
  </si>
  <si>
    <t>Ankit Oberoi</t>
  </si>
  <si>
    <t>Baboo Associates</t>
  </si>
  <si>
    <t>3455</t>
  </si>
  <si>
    <t>3451</t>
  </si>
  <si>
    <t>3458</t>
  </si>
  <si>
    <t>Consultancy</t>
  </si>
  <si>
    <t>Insuarance Commission</t>
  </si>
  <si>
    <t>00811</t>
  </si>
  <si>
    <t>00987</t>
  </si>
  <si>
    <t>01014</t>
  </si>
  <si>
    <r>
      <t xml:space="preserve">Submission of Form </t>
    </r>
    <r>
      <rPr>
        <i/>
        <sz val="9"/>
        <color theme="1"/>
        <rFont val="Arial"/>
        <family val="2"/>
      </rPr>
      <t>(Certificate No A7D8234509)</t>
    </r>
  </si>
  <si>
    <t>Form 13           TDS @ 4%</t>
  </si>
  <si>
    <t>ABFFK1856H</t>
  </si>
  <si>
    <t>ABAPA1488H</t>
  </si>
  <si>
    <t>AANPM1947U</t>
  </si>
  <si>
    <t>ADCPO7245T</t>
  </si>
  <si>
    <t>ABCFB2127W</t>
  </si>
  <si>
    <r>
      <rPr>
        <b/>
        <sz val="10"/>
        <color rgb="FFC00000"/>
        <rFont val="Arial"/>
        <family val="2"/>
      </rPr>
      <t xml:space="preserve">SABRAWAL  &amp; ASSOCIATES   </t>
    </r>
    <r>
      <rPr>
        <b/>
        <sz val="10"/>
        <color rgb="FF0033CC"/>
        <rFont val="Arial"/>
        <family val="2"/>
      </rPr>
      <t>(TAN: DELS42358B)</t>
    </r>
  </si>
  <si>
    <t>Solution to Case Study-2603</t>
  </si>
  <si>
    <t xml:space="preserve">Date of Tax Deposited  (BSR 0420014) </t>
  </si>
  <si>
    <t xml:space="preserve">Challan No provided by HDFC  Bank </t>
  </si>
  <si>
    <r>
      <rPr>
        <b/>
        <sz val="10"/>
        <color rgb="FFC00000"/>
        <rFont val="Arial"/>
        <family val="2"/>
      </rPr>
      <t xml:space="preserve">KBC PRODUCTION LTD.   </t>
    </r>
    <r>
      <rPr>
        <b/>
        <sz val="10"/>
        <color rgb="FF0033CC"/>
        <rFont val="Arial"/>
        <family val="2"/>
      </rPr>
      <t>(TAN: DELK21287A)</t>
    </r>
  </si>
  <si>
    <t xml:space="preserve">Date of Tax Deposited  (BSR 0428734) </t>
  </si>
  <si>
    <t>Rohit Sharma</t>
  </si>
  <si>
    <t>Riya Malhotra</t>
  </si>
  <si>
    <t>Smriti Sharma</t>
  </si>
  <si>
    <t>Sahil Mishra</t>
  </si>
  <si>
    <t>Individual</t>
  </si>
  <si>
    <t>7814</t>
  </si>
  <si>
    <t>7815</t>
  </si>
  <si>
    <t>7812</t>
  </si>
  <si>
    <t>7816</t>
  </si>
  <si>
    <t>7817</t>
  </si>
  <si>
    <t xml:space="preserve">Lottery Winning </t>
  </si>
  <si>
    <t>Commission on Sale of Lottery Tickets</t>
  </si>
  <si>
    <t>00863</t>
  </si>
  <si>
    <t>00910</t>
  </si>
  <si>
    <t>01098</t>
  </si>
  <si>
    <t>ACAFM1521D</t>
  </si>
  <si>
    <t>AAAPS1568H</t>
  </si>
  <si>
    <t>ABNPM1637U</t>
  </si>
  <si>
    <t>AACPS1945T</t>
  </si>
  <si>
    <t>AADPM2875H</t>
  </si>
  <si>
    <t xml:space="preserve">  Single  or Aggregate 30000</t>
  </si>
  <si>
    <t xml:space="preserve">Mamta and Co. </t>
  </si>
  <si>
    <r>
      <t xml:space="preserve">TDS @ 4%      </t>
    </r>
    <r>
      <rPr>
        <b/>
        <sz val="10"/>
        <color theme="1"/>
        <rFont val="Arial"/>
        <family val="2"/>
      </rPr>
      <t xml:space="preserve">   </t>
    </r>
    <r>
      <rPr>
        <b/>
        <sz val="10"/>
        <color rgb="FFC00000"/>
        <rFont val="Arial"/>
        <family val="2"/>
      </rPr>
      <t xml:space="preserve"> Tag A</t>
    </r>
  </si>
</sst>
</file>

<file path=xl/styles.xml><?xml version="1.0" encoding="utf-8"?>
<styleSheet xmlns="http://schemas.openxmlformats.org/spreadsheetml/2006/main" xmlns:mc="http://schemas.openxmlformats.org/markup-compatibility/2006" xmlns:x14ac="http://schemas.microsoft.com/office/spreadsheetml/2009/9/ac" mc:Ignorable="x14ac">
  <fonts count="117">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
      <i/>
      <sz val="9"/>
      <color theme="1"/>
      <name val="Arial"/>
      <family val="2"/>
    </font>
    <font>
      <sz val="9"/>
      <color rgb="FFC00000"/>
      <name val="Arial Narrow"/>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4" fillId="0" borderId="0"/>
    <xf numFmtId="0" fontId="15" fillId="0" borderId="0"/>
    <xf numFmtId="0" fontId="36" fillId="0" borderId="0"/>
    <xf numFmtId="0" fontId="4" fillId="0" borderId="0"/>
  </cellStyleXfs>
  <cellXfs count="588">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0" fontId="84" fillId="0" borderId="35" xfId="0" applyFont="1" applyFill="1" applyBorder="1" applyAlignment="1">
      <alignment horizontal="left" indent="2"/>
    </xf>
    <xf numFmtId="0" fontId="84" fillId="0" borderId="43" xfId="0" applyFont="1" applyFill="1" applyBorder="1" applyAlignment="1">
      <alignment horizontal="center"/>
    </xf>
    <xf numFmtId="0" fontId="84" fillId="0" borderId="44" xfId="0" applyFont="1" applyFill="1" applyBorder="1" applyAlignment="1">
      <alignment horizont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0" fontId="100" fillId="0" borderId="4" xfId="0" applyNumberFormat="1" applyFont="1" applyFill="1" applyBorder="1" applyAlignment="1">
      <alignment horizontal="center"/>
    </xf>
    <xf numFmtId="1" fontId="3" fillId="0" borderId="11"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0" fontId="84" fillId="0" borderId="42" xfId="0" applyFont="1" applyFill="1" applyBorder="1" applyAlignment="1">
      <alignment horizontal="center"/>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1" fontId="3" fillId="0" borderId="31"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46" xfId="0" applyNumberFormat="1" applyFont="1" applyFill="1" applyBorder="1" applyAlignment="1">
      <alignment horizont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0" fontId="2" fillId="0" borderId="11" xfId="0" applyFont="1" applyFill="1" applyBorder="1" applyAlignment="1">
      <alignment horizontal="center" vertical="center" wrapText="1"/>
    </xf>
    <xf numFmtId="1" fontId="3" fillId="0" borderId="47" xfId="0" applyNumberFormat="1" applyFont="1" applyFill="1" applyBorder="1" applyAlignment="1">
      <alignment horizontal="center"/>
    </xf>
    <xf numFmtId="0" fontId="2" fillId="0" borderId="33" xfId="0" applyFont="1" applyFill="1" applyBorder="1" applyAlignment="1">
      <alignment horizontal="center" vertical="center" wrapText="1"/>
    </xf>
    <xf numFmtId="0" fontId="84" fillId="0" borderId="35" xfId="0" applyFont="1" applyFill="1" applyBorder="1" applyAlignment="1">
      <alignment horizontal="lef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43" xfId="0" applyFont="1" applyFill="1" applyBorder="1" applyAlignment="1">
      <alignment horizontal="center" vertical="center" wrapText="1"/>
    </xf>
    <xf numFmtId="0" fontId="84" fillId="0" borderId="44" xfId="0" applyFont="1" applyFill="1" applyBorder="1" applyAlignment="1">
      <alignment horizontal="center" vertical="center"/>
    </xf>
    <xf numFmtId="10" fontId="3" fillId="0" borderId="4" xfId="0" applyNumberFormat="1" applyFont="1" applyFill="1" applyBorder="1" applyAlignment="1">
      <alignment horizontal="center"/>
    </xf>
    <xf numFmtId="0" fontId="3" fillId="0" borderId="58" xfId="0" applyFont="1" applyFill="1" applyBorder="1" applyAlignment="1">
      <alignment horizontal="left" vertical="center" indent="2"/>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1" xfId="0" applyNumberFormat="1" applyFont="1" applyFill="1" applyBorder="1" applyAlignment="1">
      <alignment horizontal="center"/>
    </xf>
    <xf numFmtId="0" fontId="3" fillId="0" borderId="11" xfId="0" applyFont="1" applyFill="1" applyBorder="1" applyAlignment="1">
      <alignment horizontal="center" vertical="center"/>
    </xf>
    <xf numFmtId="0" fontId="18" fillId="0" borderId="0" xfId="0" applyFont="1" applyFill="1" applyAlignment="1"/>
    <xf numFmtId="1" fontId="3" fillId="0" borderId="38" xfId="0" applyNumberFormat="1" applyFont="1" applyFill="1" applyBorder="1" applyAlignment="1">
      <alignment horizontal="center" wrapText="1"/>
    </xf>
    <xf numFmtId="1" fontId="3" fillId="0" borderId="38" xfId="0" applyNumberFormat="1" applyFont="1" applyFill="1" applyBorder="1" applyAlignment="1">
      <alignment horizontal="center" vertical="center" wrapText="1"/>
    </xf>
    <xf numFmtId="0" fontId="3" fillId="0" borderId="31" xfId="0" applyFont="1" applyFill="1" applyBorder="1" applyAlignment="1">
      <alignment horizontal="center" vertical="center"/>
    </xf>
    <xf numFmtId="0" fontId="71" fillId="0" borderId="44" xfId="0" applyFont="1" applyFill="1" applyBorder="1" applyAlignment="1">
      <alignment horizontal="center"/>
    </xf>
    <xf numFmtId="0" fontId="71" fillId="0" borderId="43" xfId="0" applyFont="1" applyFill="1" applyBorder="1" applyAlignment="1">
      <alignment horizontal="center"/>
    </xf>
    <xf numFmtId="0" fontId="84" fillId="0" borderId="59" xfId="0" applyFont="1" applyFill="1" applyBorder="1" applyAlignment="1">
      <alignment horizontal="center" vertical="center"/>
    </xf>
    <xf numFmtId="10" fontId="100" fillId="0" borderId="11" xfId="0" applyNumberFormat="1" applyFont="1" applyFill="1" applyBorder="1" applyAlignment="1">
      <alignment horizontal="center"/>
    </xf>
    <xf numFmtId="1" fontId="3" fillId="0" borderId="11" xfId="0" applyNumberFormat="1" applyFont="1" applyFill="1" applyBorder="1" applyAlignment="1">
      <alignment horizontal="center" vertical="center"/>
    </xf>
    <xf numFmtId="0" fontId="3" fillId="0" borderId="31" xfId="0" applyFont="1" applyFill="1" applyBorder="1" applyAlignment="1">
      <alignment horizontal="center"/>
    </xf>
    <xf numFmtId="10" fontId="100" fillId="0" borderId="31" xfId="0" applyNumberFormat="1" applyFont="1" applyFill="1" applyBorder="1" applyAlignment="1">
      <alignment horizontal="center"/>
    </xf>
    <xf numFmtId="0" fontId="2" fillId="0" borderId="31" xfId="0" applyFont="1" applyFill="1" applyBorder="1" applyAlignment="1">
      <alignment horizontal="center" vertical="center" wrapText="1"/>
    </xf>
    <xf numFmtId="10" fontId="84" fillId="0" borderId="11" xfId="0" applyNumberFormat="1" applyFont="1" applyFill="1" applyBorder="1" applyAlignment="1">
      <alignment horizontal="center"/>
    </xf>
    <xf numFmtId="10" fontId="116" fillId="0" borderId="4" xfId="0" applyNumberFormat="1" applyFont="1" applyFill="1" applyBorder="1" applyAlignment="1">
      <alignment horizontal="center"/>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3" fillId="0" borderId="54" xfId="0" applyNumberFormat="1" applyFont="1" applyFill="1" applyBorder="1" applyAlignment="1">
      <alignment horizontal="center"/>
    </xf>
    <xf numFmtId="1" fontId="3" fillId="0" borderId="28" xfId="0" applyNumberFormat="1" applyFont="1" applyFill="1" applyBorder="1" applyAlignment="1">
      <alignment horizontal="center"/>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1" fontId="3" fillId="0" borderId="12"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57" xfId="0" applyNumberFormat="1" applyFont="1" applyFill="1" applyBorder="1" applyAlignment="1">
      <alignment horizontal="center"/>
    </xf>
    <xf numFmtId="1" fontId="3" fillId="0" borderId="27" xfId="0" applyNumberFormat="1" applyFont="1" applyFill="1" applyBorder="1" applyAlignment="1">
      <alignment horizontal="center"/>
    </xf>
    <xf numFmtId="14" fontId="3" fillId="0" borderId="31" xfId="0" applyNumberFormat="1" applyFont="1" applyFill="1" applyBorder="1" applyAlignment="1">
      <alignment horizontal="center"/>
    </xf>
    <xf numFmtId="14" fontId="3" fillId="0" borderId="12" xfId="0" applyNumberFormat="1" applyFont="1" applyFill="1" applyBorder="1" applyAlignment="1">
      <alignment horizontal="center"/>
    </xf>
    <xf numFmtId="14" fontId="3" fillId="0" borderId="3" xfId="0" applyNumberFormat="1" applyFont="1" applyFill="1" applyBorder="1" applyAlignment="1">
      <alignment horizontal="center"/>
    </xf>
    <xf numFmtId="1" fontId="3" fillId="0" borderId="3"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96</v>
      </c>
      <c r="B1" s="468"/>
      <c r="C1" s="468"/>
      <c r="D1" s="468"/>
      <c r="E1" s="468"/>
    </row>
    <row r="2" spans="1:7" ht="30" customHeight="1">
      <c r="A2" s="469" t="s">
        <v>218</v>
      </c>
      <c r="B2" s="469"/>
      <c r="C2" s="469"/>
      <c r="D2" s="469"/>
      <c r="E2" s="469"/>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70" t="s">
        <v>30</v>
      </c>
      <c r="B32" s="471"/>
      <c r="C32" s="69">
        <v>150000</v>
      </c>
      <c r="D32" s="69">
        <v>-214000</v>
      </c>
      <c r="E32" s="70"/>
    </row>
    <row r="33" spans="1:5" ht="20.100000000000001" customHeight="1">
      <c r="A33" s="472" t="s">
        <v>26</v>
      </c>
      <c r="B33" s="473"/>
      <c r="C33" s="69">
        <v>67000</v>
      </c>
      <c r="D33" s="69">
        <v>-26000</v>
      </c>
      <c r="E33" s="69">
        <v>100000</v>
      </c>
    </row>
    <row r="34" spans="1:5" ht="19.5" customHeight="1">
      <c r="A34" s="470" t="s">
        <v>22</v>
      </c>
      <c r="B34" s="471"/>
      <c r="C34" s="69">
        <v>240000</v>
      </c>
      <c r="D34" s="69">
        <v>165000</v>
      </c>
      <c r="E34" s="69">
        <v>218000</v>
      </c>
    </row>
    <row r="35" spans="1:5" ht="20.100000000000001" customHeight="1">
      <c r="A35" s="474" t="s">
        <v>31</v>
      </c>
      <c r="B35" s="475"/>
      <c r="C35" s="69"/>
      <c r="D35" s="69">
        <v>42000</v>
      </c>
      <c r="E35" s="69">
        <v>21000</v>
      </c>
    </row>
    <row r="36" spans="1:5" ht="20.100000000000001" customHeight="1">
      <c r="A36" s="476" t="s">
        <v>90</v>
      </c>
      <c r="B36" s="476"/>
      <c r="C36" s="476"/>
      <c r="D36" s="476"/>
      <c r="E36" s="476"/>
    </row>
    <row r="37" spans="1:5" ht="20.100000000000001" customHeight="1">
      <c r="A37" s="477" t="s">
        <v>164</v>
      </c>
      <c r="B37" s="478"/>
      <c r="C37" s="73" t="s">
        <v>165</v>
      </c>
      <c r="D37" s="61" t="s">
        <v>29</v>
      </c>
      <c r="E37" s="42"/>
    </row>
    <row r="38" spans="1:5" ht="20.100000000000001" customHeight="1">
      <c r="A38" s="479" t="s">
        <v>131</v>
      </c>
      <c r="B38" s="480"/>
      <c r="C38" s="74" t="s">
        <v>57</v>
      </c>
      <c r="D38" s="62" t="s">
        <v>29</v>
      </c>
      <c r="E38" s="44"/>
    </row>
    <row r="39" spans="1:5" ht="20.100000000000001" customHeight="1">
      <c r="A39" s="481" t="s">
        <v>166</v>
      </c>
      <c r="B39" s="482"/>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67" t="s">
        <v>37</v>
      </c>
      <c r="B95" s="467"/>
      <c r="C95" s="2"/>
      <c r="D95" s="2">
        <f>+D52</f>
        <v>42799</v>
      </c>
      <c r="E95" s="2">
        <f>+E52</f>
        <v>42822</v>
      </c>
    </row>
    <row r="96" spans="1:5" ht="20.100000000000001" customHeight="1">
      <c r="A96" s="467" t="str">
        <f>+A53</f>
        <v xml:space="preserve">Challan No provided by HDFC Bank </v>
      </c>
      <c r="B96" s="467"/>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13" zoomScale="160" zoomScaleNormal="160" workbookViewId="0">
      <selection activeCell="H5" sqref="H5"/>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81" t="s">
        <v>135</v>
      </c>
      <c r="C1" s="558" t="s">
        <v>586</v>
      </c>
      <c r="D1" s="559"/>
      <c r="E1" s="559"/>
      <c r="F1" s="559"/>
      <c r="G1" s="560"/>
    </row>
    <row r="2" spans="1:7" ht="20.100000000000001" customHeight="1" thickBot="1">
      <c r="A2" s="425" t="s">
        <v>136</v>
      </c>
      <c r="B2" s="410" t="s">
        <v>92</v>
      </c>
      <c r="C2" s="355" t="s">
        <v>528</v>
      </c>
      <c r="D2" s="355" t="s">
        <v>523</v>
      </c>
      <c r="E2" s="356" t="s">
        <v>522</v>
      </c>
      <c r="F2" s="411" t="s">
        <v>308</v>
      </c>
      <c r="G2" s="424" t="s">
        <v>550</v>
      </c>
    </row>
    <row r="3" spans="1:7" ht="20.100000000000001" customHeight="1" thickBot="1">
      <c r="A3" s="426" t="s">
        <v>462</v>
      </c>
      <c r="B3" s="410" t="s">
        <v>93</v>
      </c>
      <c r="C3" s="412">
        <v>193</v>
      </c>
      <c r="D3" s="357" t="s">
        <v>566</v>
      </c>
      <c r="E3" s="358">
        <v>5000</v>
      </c>
      <c r="F3" s="413">
        <v>7.4999999999999997E-2</v>
      </c>
      <c r="G3" s="423">
        <v>193</v>
      </c>
    </row>
    <row r="4" spans="1:7" ht="20.100000000000001" customHeight="1" thickBot="1">
      <c r="A4" s="426" t="s">
        <v>470</v>
      </c>
      <c r="B4" s="410" t="s">
        <v>67</v>
      </c>
      <c r="C4" s="412" t="s">
        <v>557</v>
      </c>
      <c r="D4" s="357" t="s">
        <v>567</v>
      </c>
      <c r="E4" s="358">
        <v>10000</v>
      </c>
      <c r="F4" s="413">
        <v>7.4999999999999997E-2</v>
      </c>
      <c r="G4" s="423">
        <v>193</v>
      </c>
    </row>
    <row r="5" spans="1:7" ht="20.100000000000001" customHeight="1" thickBot="1">
      <c r="A5" s="426" t="s">
        <v>456</v>
      </c>
      <c r="B5" s="410" t="s">
        <v>301</v>
      </c>
      <c r="C5" s="355">
        <v>194</v>
      </c>
      <c r="D5" s="359" t="s">
        <v>500</v>
      </c>
      <c r="E5" s="356">
        <v>5000</v>
      </c>
      <c r="F5" s="411">
        <v>7.4999999999999997E-2</v>
      </c>
      <c r="G5" s="423">
        <v>194</v>
      </c>
    </row>
    <row r="6" spans="1:7" ht="20.100000000000001" customHeight="1" thickBot="1">
      <c r="A6" s="426" t="s">
        <v>464</v>
      </c>
      <c r="B6" s="410" t="s">
        <v>142</v>
      </c>
      <c r="C6" s="414" t="s">
        <v>64</v>
      </c>
      <c r="D6" s="360" t="s">
        <v>568</v>
      </c>
      <c r="E6" s="361" t="s">
        <v>526</v>
      </c>
      <c r="F6" s="415">
        <v>7.4999999999999997E-2</v>
      </c>
      <c r="G6" s="423" t="s">
        <v>430</v>
      </c>
    </row>
    <row r="7" spans="1:7" ht="20.100000000000001" customHeight="1" thickBot="1">
      <c r="A7" s="426" t="s">
        <v>465</v>
      </c>
      <c r="B7" s="410" t="s">
        <v>300</v>
      </c>
      <c r="C7" s="414" t="s">
        <v>64</v>
      </c>
      <c r="D7" s="360" t="s">
        <v>527</v>
      </c>
      <c r="E7" s="362">
        <v>5000</v>
      </c>
      <c r="F7" s="415">
        <v>7.4999999999999997E-2</v>
      </c>
      <c r="G7" s="423" t="s">
        <v>430</v>
      </c>
    </row>
    <row r="8" spans="1:7" ht="20.100000000000001" customHeight="1">
      <c r="C8" s="355" t="s">
        <v>365</v>
      </c>
      <c r="D8" s="359" t="s">
        <v>524</v>
      </c>
      <c r="E8" s="356">
        <v>10000</v>
      </c>
      <c r="F8" s="466">
        <v>0.3</v>
      </c>
      <c r="G8" s="423" t="s">
        <v>431</v>
      </c>
    </row>
    <row r="9" spans="1:7" ht="20.100000000000001" customHeight="1">
      <c r="C9" s="416" t="s">
        <v>62</v>
      </c>
      <c r="D9" s="363" t="s">
        <v>529</v>
      </c>
      <c r="E9" s="364" t="s">
        <v>560</v>
      </c>
      <c r="F9" s="417">
        <v>7.4999999999999997E-3</v>
      </c>
      <c r="G9" s="423" t="s">
        <v>432</v>
      </c>
    </row>
    <row r="10" spans="1:7" ht="20.100000000000001" customHeight="1">
      <c r="C10" s="416" t="s">
        <v>62</v>
      </c>
      <c r="D10" s="365" t="s">
        <v>35</v>
      </c>
      <c r="E10" s="364" t="s">
        <v>560</v>
      </c>
      <c r="F10" s="417">
        <v>1.4999999999999999E-2</v>
      </c>
      <c r="G10" s="423" t="s">
        <v>432</v>
      </c>
    </row>
    <row r="11" spans="1:7" ht="20.100000000000001" customHeight="1">
      <c r="C11" s="418" t="s">
        <v>376</v>
      </c>
      <c r="D11" s="366" t="s">
        <v>525</v>
      </c>
      <c r="E11" s="367">
        <v>15000</v>
      </c>
      <c r="F11" s="419">
        <v>3.7499999999999999E-2</v>
      </c>
      <c r="G11" s="423" t="s">
        <v>433</v>
      </c>
    </row>
    <row r="12" spans="1:7" ht="20.100000000000001" customHeight="1">
      <c r="C12" s="418" t="s">
        <v>376</v>
      </c>
      <c r="D12" s="366" t="s">
        <v>565</v>
      </c>
      <c r="E12" s="367">
        <v>15000</v>
      </c>
      <c r="F12" s="419">
        <v>7.4999999999999997E-2</v>
      </c>
      <c r="G12" s="423" t="s">
        <v>433</v>
      </c>
    </row>
    <row r="13" spans="1:7" ht="20.100000000000001" customHeight="1">
      <c r="C13" s="355" t="s">
        <v>367</v>
      </c>
      <c r="D13" s="359" t="s">
        <v>530</v>
      </c>
      <c r="E13" s="356">
        <v>100000</v>
      </c>
      <c r="F13" s="411">
        <v>3.7499999999999999E-2</v>
      </c>
      <c r="G13" s="423" t="s">
        <v>435</v>
      </c>
    </row>
    <row r="14" spans="1:7" ht="20.100000000000001" customHeight="1">
      <c r="C14" s="355" t="s">
        <v>531</v>
      </c>
      <c r="D14" s="368" t="s">
        <v>532</v>
      </c>
      <c r="E14" s="355">
        <v>2500</v>
      </c>
      <c r="F14" s="417">
        <v>7.4999999999999997E-2</v>
      </c>
      <c r="G14" s="423" t="s">
        <v>551</v>
      </c>
    </row>
    <row r="15" spans="1:7" ht="20.100000000000001" customHeight="1">
      <c r="C15" s="355" t="s">
        <v>501</v>
      </c>
      <c r="D15" s="368" t="s">
        <v>535</v>
      </c>
      <c r="E15" s="355" t="s">
        <v>534</v>
      </c>
      <c r="F15" s="411">
        <v>3.7499999999999999E-2</v>
      </c>
      <c r="G15" s="423" t="s">
        <v>502</v>
      </c>
    </row>
    <row r="16" spans="1:7" ht="20.100000000000001" customHeight="1">
      <c r="C16" s="355" t="s">
        <v>306</v>
      </c>
      <c r="D16" s="368" t="s">
        <v>533</v>
      </c>
      <c r="E16" s="355" t="s">
        <v>534</v>
      </c>
      <c r="F16" s="411">
        <v>3.7499999999999999E-2</v>
      </c>
      <c r="G16" s="423" t="s">
        <v>436</v>
      </c>
    </row>
    <row r="17" spans="3:7" ht="20.100000000000001" customHeight="1">
      <c r="C17" s="369" t="s">
        <v>552</v>
      </c>
      <c r="D17" s="370" t="s">
        <v>562</v>
      </c>
      <c r="E17" s="369" t="s">
        <v>536</v>
      </c>
      <c r="F17" s="420">
        <v>1.4999999999999999E-2</v>
      </c>
      <c r="G17" s="423" t="s">
        <v>437</v>
      </c>
    </row>
    <row r="18" spans="3:7" ht="20.100000000000001" customHeight="1">
      <c r="C18" s="369" t="s">
        <v>553</v>
      </c>
      <c r="D18" s="370" t="s">
        <v>569</v>
      </c>
      <c r="E18" s="369" t="s">
        <v>536</v>
      </c>
      <c r="F18" s="420">
        <v>7.4999999999999997E-2</v>
      </c>
      <c r="G18" s="423" t="s">
        <v>438</v>
      </c>
    </row>
    <row r="19" spans="3:7" ht="20.100000000000001" customHeight="1">
      <c r="C19" s="355" t="s">
        <v>381</v>
      </c>
      <c r="D19" s="368" t="s">
        <v>537</v>
      </c>
      <c r="E19" s="355" t="s">
        <v>538</v>
      </c>
      <c r="F19" s="411">
        <v>7.4999999999999997E-3</v>
      </c>
      <c r="G19" s="423" t="s">
        <v>555</v>
      </c>
    </row>
    <row r="20" spans="3:7" ht="20.100000000000001" customHeight="1">
      <c r="C20" s="421" t="s">
        <v>63</v>
      </c>
      <c r="D20" s="371" t="s">
        <v>563</v>
      </c>
      <c r="E20" s="372" t="s">
        <v>561</v>
      </c>
      <c r="F20" s="422">
        <v>1.4999999999999999E-2</v>
      </c>
      <c r="G20" s="423" t="s">
        <v>549</v>
      </c>
    </row>
    <row r="21" spans="3:7" ht="20.100000000000001" customHeight="1">
      <c r="C21" s="421" t="s">
        <v>63</v>
      </c>
      <c r="D21" s="371" t="s">
        <v>554</v>
      </c>
      <c r="E21" s="372" t="s">
        <v>564</v>
      </c>
      <c r="F21" s="422">
        <v>7.4999999999999997E-2</v>
      </c>
      <c r="G21" s="423" t="s">
        <v>556</v>
      </c>
    </row>
    <row r="22" spans="3:7" ht="20.100000000000001" customHeight="1" thickBot="1">
      <c r="C22" s="382" t="s">
        <v>539</v>
      </c>
      <c r="D22" s="383" t="s">
        <v>540</v>
      </c>
      <c r="E22" s="384" t="s">
        <v>541</v>
      </c>
      <c r="F22" s="385">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30" zoomScaleNormal="130" workbookViewId="0">
      <selection activeCell="H5" sqref="H5"/>
    </sheetView>
  </sheetViews>
  <sheetFormatPr defaultRowHeight="12.75"/>
  <cols>
    <col min="1" max="1" width="38.85546875" style="127" customWidth="1"/>
    <col min="2" max="2" width="19.140625" style="127" customWidth="1"/>
    <col min="3" max="3" width="14.7109375" style="127" customWidth="1"/>
    <col min="4" max="4" width="16.42578125" style="127" customWidth="1"/>
    <col min="5" max="5" width="14.7109375" style="127" customWidth="1"/>
    <col min="6" max="6" width="4" style="127" customWidth="1"/>
    <col min="7" max="7" width="18.42578125" style="127" customWidth="1"/>
    <col min="8" max="8" width="12.7109375" style="127" customWidth="1"/>
    <col min="9" max="16384" width="9.140625" style="127"/>
  </cols>
  <sheetData>
    <row r="1" spans="1:8" ht="18" customHeight="1">
      <c r="A1" s="389" t="s">
        <v>545</v>
      </c>
      <c r="B1" s="561" t="s">
        <v>546</v>
      </c>
      <c r="C1" s="562"/>
      <c r="D1" s="562"/>
      <c r="E1" s="563"/>
    </row>
    <row r="2" spans="1:8" ht="20.100000000000001" customHeight="1" thickBot="1">
      <c r="A2" s="388" t="s">
        <v>548</v>
      </c>
      <c r="B2" s="564" t="s">
        <v>547</v>
      </c>
      <c r="C2" s="565"/>
      <c r="D2" s="565"/>
      <c r="E2" s="566"/>
    </row>
    <row r="3" spans="1:8" ht="20.100000000000001" customHeight="1">
      <c r="A3" s="390" t="s">
        <v>495</v>
      </c>
      <c r="B3" s="391" t="s">
        <v>496</v>
      </c>
      <c r="C3" s="386" t="s">
        <v>497</v>
      </c>
      <c r="D3" s="379" t="s">
        <v>498</v>
      </c>
      <c r="E3" s="387" t="s">
        <v>499</v>
      </c>
    </row>
    <row r="4" spans="1:8" ht="17.25" customHeight="1">
      <c r="A4" s="277" t="s">
        <v>281</v>
      </c>
      <c r="B4" s="392" t="s">
        <v>503</v>
      </c>
      <c r="C4" s="332" t="s">
        <v>504</v>
      </c>
      <c r="D4" s="346" t="s">
        <v>505</v>
      </c>
      <c r="E4" s="333" t="s">
        <v>506</v>
      </c>
    </row>
    <row r="5" spans="1:8" ht="20.100000000000001" customHeight="1">
      <c r="A5" s="271" t="s">
        <v>82</v>
      </c>
      <c r="B5" s="392" t="s">
        <v>515</v>
      </c>
      <c r="C5" s="332" t="s">
        <v>516</v>
      </c>
      <c r="D5" s="346" t="s">
        <v>517</v>
      </c>
      <c r="E5" s="333" t="s">
        <v>518</v>
      </c>
    </row>
    <row r="6" spans="1:8" ht="20.100000000000001" customHeight="1">
      <c r="A6" s="277" t="s">
        <v>474</v>
      </c>
      <c r="B6" s="392" t="s">
        <v>111</v>
      </c>
      <c r="C6" s="346" t="s">
        <v>38</v>
      </c>
      <c r="D6" s="332" t="s">
        <v>38</v>
      </c>
      <c r="E6" s="333" t="s">
        <v>38</v>
      </c>
    </row>
    <row r="7" spans="1:8" ht="20.100000000000001" customHeight="1">
      <c r="A7" s="277" t="s">
        <v>299</v>
      </c>
      <c r="B7" s="393" t="s">
        <v>507</v>
      </c>
      <c r="C7" s="336" t="s">
        <v>508</v>
      </c>
      <c r="D7" s="331" t="s">
        <v>509</v>
      </c>
      <c r="E7" s="244" t="s">
        <v>510</v>
      </c>
    </row>
    <row r="8" spans="1:8" ht="27" customHeight="1">
      <c r="A8" s="277" t="s">
        <v>34</v>
      </c>
      <c r="B8" s="394" t="s">
        <v>511</v>
      </c>
      <c r="C8" s="347" t="s">
        <v>512</v>
      </c>
      <c r="D8" s="157" t="s">
        <v>35</v>
      </c>
      <c r="E8" s="339" t="s">
        <v>500</v>
      </c>
    </row>
    <row r="9" spans="1:8" ht="20.100000000000001" customHeight="1">
      <c r="A9" s="277" t="s">
        <v>66</v>
      </c>
      <c r="B9" s="395">
        <v>500000</v>
      </c>
      <c r="C9" s="375">
        <v>55000</v>
      </c>
      <c r="D9" s="378">
        <v>165000</v>
      </c>
      <c r="E9" s="335">
        <v>50000</v>
      </c>
    </row>
    <row r="10" spans="1:8" ht="20.100000000000001" customHeight="1">
      <c r="A10" s="277" t="s">
        <v>39</v>
      </c>
      <c r="B10" s="396">
        <v>43937</v>
      </c>
      <c r="C10" s="380">
        <v>43978</v>
      </c>
      <c r="D10" s="377">
        <v>44002</v>
      </c>
      <c r="E10" s="334">
        <v>43993</v>
      </c>
    </row>
    <row r="11" spans="1:8" ht="20.100000000000001" customHeight="1">
      <c r="A11" s="277" t="s">
        <v>520</v>
      </c>
      <c r="B11" s="397">
        <v>43955</v>
      </c>
      <c r="C11" s="376">
        <v>43986</v>
      </c>
      <c r="D11" s="377">
        <v>44017</v>
      </c>
      <c r="E11" s="334">
        <v>44017</v>
      </c>
    </row>
    <row r="12" spans="1:8" ht="20.100000000000001" customHeight="1" thickBot="1">
      <c r="A12" s="409" t="s">
        <v>519</v>
      </c>
      <c r="B12" s="398" t="s">
        <v>513</v>
      </c>
      <c r="C12" s="399" t="s">
        <v>514</v>
      </c>
      <c r="D12" s="400" t="s">
        <v>40</v>
      </c>
      <c r="E12" s="401" t="s">
        <v>40</v>
      </c>
    </row>
    <row r="13" spans="1:8" ht="15" customHeight="1" thickBot="1">
      <c r="A13" s="349" t="s">
        <v>543</v>
      </c>
      <c r="B13" s="350"/>
      <c r="C13" s="351"/>
      <c r="D13" s="351"/>
      <c r="E13" s="352"/>
      <c r="F13" s="134"/>
    </row>
    <row r="14" spans="1:8" ht="17.25" customHeight="1">
      <c r="A14" s="340" t="s">
        <v>281</v>
      </c>
      <c r="B14" s="402" t="str">
        <f t="shared" ref="B14:E18" si="0">+B4</f>
        <v>Ram and Co.</v>
      </c>
      <c r="C14" s="341" t="str">
        <f t="shared" si="0"/>
        <v>Mohan  Sharma</v>
      </c>
      <c r="D14" s="341" t="str">
        <f t="shared" si="0"/>
        <v>Swati Mohan</v>
      </c>
      <c r="E14" s="342" t="str">
        <f t="shared" si="0"/>
        <v>Supriya Verma</v>
      </c>
    </row>
    <row r="15" spans="1:8" ht="20.100000000000001" customHeight="1">
      <c r="A15" s="271" t="s">
        <v>82</v>
      </c>
      <c r="B15" s="392" t="str">
        <f t="shared" si="0"/>
        <v>AXACR1321D</v>
      </c>
      <c r="C15" s="332" t="str">
        <f t="shared" si="0"/>
        <v>ABAPS1238H</v>
      </c>
      <c r="D15" s="332" t="str">
        <f t="shared" si="0"/>
        <v>AANPM1637U</v>
      </c>
      <c r="E15" s="333" t="str">
        <f t="shared" si="0"/>
        <v>AACPV1365T</v>
      </c>
      <c r="G15" s="435" t="str">
        <f>+B14</f>
        <v>Ram and Co.</v>
      </c>
      <c r="H15" s="435" t="str">
        <f>+B15</f>
        <v>AXACR1321D</v>
      </c>
    </row>
    <row r="16" spans="1:8" ht="20.100000000000001" customHeight="1">
      <c r="A16" s="277" t="s">
        <v>474</v>
      </c>
      <c r="B16" s="392" t="str">
        <f t="shared" si="0"/>
        <v xml:space="preserve">Company </v>
      </c>
      <c r="C16" s="332" t="str">
        <f t="shared" si="0"/>
        <v xml:space="preserve">Individual </v>
      </c>
      <c r="D16" s="332" t="str">
        <f t="shared" si="0"/>
        <v xml:space="preserve">Individual </v>
      </c>
      <c r="E16" s="333" t="str">
        <f t="shared" si="0"/>
        <v xml:space="preserve">Individual </v>
      </c>
      <c r="G16" s="435" t="str">
        <f>+C14</f>
        <v>Mohan  Sharma</v>
      </c>
      <c r="H16" s="435" t="str">
        <f>+C15</f>
        <v>ABAPS1238H</v>
      </c>
    </row>
    <row r="17" spans="1:8" ht="20.100000000000001" customHeight="1">
      <c r="A17" s="277" t="s">
        <v>299</v>
      </c>
      <c r="B17" s="395" t="str">
        <f t="shared" si="0"/>
        <v>6454</v>
      </c>
      <c r="C17" s="378" t="str">
        <f t="shared" si="0"/>
        <v>6453</v>
      </c>
      <c r="D17" s="378" t="str">
        <f t="shared" si="0"/>
        <v>6450</v>
      </c>
      <c r="E17" s="335" t="str">
        <f t="shared" si="0"/>
        <v>6452</v>
      </c>
      <c r="G17" s="435" t="str">
        <f>+D14</f>
        <v>Swati Mohan</v>
      </c>
      <c r="H17" s="435" t="str">
        <f>+D15</f>
        <v>AANPM1637U</v>
      </c>
    </row>
    <row r="18" spans="1:8" ht="25.5" customHeight="1">
      <c r="A18" s="344" t="s">
        <v>34</v>
      </c>
      <c r="B18" s="394" t="str">
        <f t="shared" si="0"/>
        <v xml:space="preserve">Rent (P &amp; M) </v>
      </c>
      <c r="C18" s="156" t="str">
        <f t="shared" si="0"/>
        <v xml:space="preserve">Interest  on Securities (Deb) </v>
      </c>
      <c r="D18" s="156" t="str">
        <f t="shared" si="0"/>
        <v xml:space="preserve">Works Contract </v>
      </c>
      <c r="E18" s="353" t="str">
        <f t="shared" si="0"/>
        <v>Dividend</v>
      </c>
      <c r="G18" s="435" t="str">
        <f>+E14</f>
        <v>Supriya Verma</v>
      </c>
      <c r="H18" s="435" t="str">
        <f>+E15</f>
        <v>AACPV1365T</v>
      </c>
    </row>
    <row r="19" spans="1:8" ht="16.5" customHeight="1">
      <c r="A19" s="277" t="s">
        <v>85</v>
      </c>
      <c r="B19" s="392" t="s">
        <v>558</v>
      </c>
      <c r="C19" s="332">
        <v>193</v>
      </c>
      <c r="D19" s="332" t="s">
        <v>62</v>
      </c>
      <c r="E19" s="333">
        <v>194</v>
      </c>
    </row>
    <row r="20" spans="1:8" ht="16.5" customHeight="1">
      <c r="A20" s="277" t="s">
        <v>477</v>
      </c>
      <c r="B20" s="392" t="s">
        <v>437</v>
      </c>
      <c r="C20" s="332">
        <v>193</v>
      </c>
      <c r="D20" s="332" t="s">
        <v>432</v>
      </c>
      <c r="E20" s="333">
        <v>194</v>
      </c>
    </row>
    <row r="21" spans="1:8" ht="20.100000000000001" customHeight="1">
      <c r="A21" s="277" t="s">
        <v>544</v>
      </c>
      <c r="B21" s="403">
        <v>0.02</v>
      </c>
      <c r="C21" s="374">
        <v>7.4999999999999997E-2</v>
      </c>
      <c r="D21" s="374">
        <v>7.4999999999999997E-3</v>
      </c>
      <c r="E21" s="373">
        <v>7.4999999999999997E-2</v>
      </c>
    </row>
    <row r="22" spans="1:8" ht="26.25" customHeight="1">
      <c r="A22" s="344" t="s">
        <v>464</v>
      </c>
      <c r="B22" s="404">
        <v>240000</v>
      </c>
      <c r="C22" s="343">
        <v>5000</v>
      </c>
      <c r="D22" s="345" t="s">
        <v>521</v>
      </c>
      <c r="E22" s="354">
        <v>5000</v>
      </c>
    </row>
    <row r="23" spans="1:8" ht="20.100000000000001" customHeight="1">
      <c r="A23" s="277" t="s">
        <v>66</v>
      </c>
      <c r="B23" s="395">
        <f>+B9</f>
        <v>500000</v>
      </c>
      <c r="C23" s="378">
        <f>+C9</f>
        <v>55000</v>
      </c>
      <c r="D23" s="378">
        <f>+D9</f>
        <v>165000</v>
      </c>
      <c r="E23" s="335">
        <f>+E9</f>
        <v>50000</v>
      </c>
    </row>
    <row r="24" spans="1:8" ht="20.100000000000001" customHeight="1">
      <c r="A24" s="277" t="s">
        <v>479</v>
      </c>
      <c r="B24" s="395">
        <f>ROUND(B23*B21,0)</f>
        <v>10000</v>
      </c>
      <c r="C24" s="378">
        <f>ROUND(C23*C21,0)</f>
        <v>4125</v>
      </c>
      <c r="D24" s="378">
        <f>ROUND(D23*D21,0)</f>
        <v>1238</v>
      </c>
      <c r="E24" s="335">
        <f>ROUND(E23*E21,0)</f>
        <v>3750</v>
      </c>
    </row>
    <row r="25" spans="1:8" ht="20.100000000000001" customHeight="1">
      <c r="A25" s="277" t="s">
        <v>39</v>
      </c>
      <c r="B25" s="396">
        <f t="shared" ref="B25:C27" si="1">+B10</f>
        <v>43937</v>
      </c>
      <c r="C25" s="221">
        <f t="shared" si="1"/>
        <v>43978</v>
      </c>
      <c r="D25" s="221">
        <f t="shared" ref="D25:E25" si="2">+D10</f>
        <v>44002</v>
      </c>
      <c r="E25" s="324">
        <f t="shared" si="2"/>
        <v>43993</v>
      </c>
    </row>
    <row r="26" spans="1:8" ht="20.100000000000001" customHeight="1">
      <c r="A26" s="277" t="s">
        <v>520</v>
      </c>
      <c r="B26" s="397">
        <f t="shared" si="1"/>
        <v>43955</v>
      </c>
      <c r="C26" s="348">
        <f t="shared" si="1"/>
        <v>43986</v>
      </c>
      <c r="D26" s="572">
        <f>+D11</f>
        <v>44017</v>
      </c>
      <c r="E26" s="573"/>
    </row>
    <row r="27" spans="1:8" ht="20.100000000000001" customHeight="1">
      <c r="A27" s="277" t="s">
        <v>519</v>
      </c>
      <c r="B27" s="405" t="str">
        <f t="shared" si="1"/>
        <v>05001</v>
      </c>
      <c r="C27" s="378" t="str">
        <f t="shared" si="1"/>
        <v>06001</v>
      </c>
      <c r="D27" s="574" t="str">
        <f>+D12</f>
        <v>07002</v>
      </c>
      <c r="E27" s="575"/>
    </row>
    <row r="28" spans="1:8" ht="16.5" customHeight="1" thickBot="1">
      <c r="A28" s="408" t="s">
        <v>478</v>
      </c>
      <c r="B28" s="406">
        <f>+B24</f>
        <v>10000</v>
      </c>
      <c r="C28" s="407">
        <f>+C24</f>
        <v>4125</v>
      </c>
      <c r="D28" s="567">
        <f>+D24+E24</f>
        <v>4988</v>
      </c>
      <c r="E28" s="568"/>
    </row>
    <row r="29" spans="1:8" ht="14.25" customHeight="1" thickBot="1">
      <c r="A29" s="569" t="s">
        <v>542</v>
      </c>
      <c r="B29" s="570"/>
      <c r="C29" s="570"/>
      <c r="D29" s="570"/>
      <c r="E29" s="571"/>
    </row>
    <row r="30" spans="1:8" ht="20.100000000000001" customHeight="1">
      <c r="A30" s="337"/>
      <c r="B30" s="338"/>
      <c r="C30" s="338"/>
      <c r="D30" s="338"/>
      <c r="E30" s="338"/>
      <c r="F30" s="134"/>
    </row>
  </sheetData>
  <mergeCells count="6">
    <mergeCell ref="B1:E1"/>
    <mergeCell ref="B2:E2"/>
    <mergeCell ref="D28:E28"/>
    <mergeCell ref="A29:E29"/>
    <mergeCell ref="D26:E26"/>
    <mergeCell ref="D27:E27"/>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40" zoomScaleNormal="140" workbookViewId="0">
      <selection sqref="A1:XFD1048576"/>
    </sheetView>
  </sheetViews>
  <sheetFormatPr defaultRowHeight="12.75"/>
  <cols>
    <col min="1" max="1" width="44.85546875" style="127" customWidth="1"/>
    <col min="2" max="5" width="16.7109375" style="127" customWidth="1"/>
    <col min="6" max="6" width="5" style="127" customWidth="1"/>
    <col min="7" max="7" width="18.42578125" style="127" customWidth="1"/>
    <col min="8" max="8" width="12.7109375" style="127" customWidth="1"/>
    <col min="9" max="16384" width="9.140625" style="127"/>
  </cols>
  <sheetData>
    <row r="1" spans="1:8" ht="18" customHeight="1">
      <c r="A1" s="389" t="s">
        <v>545</v>
      </c>
      <c r="B1" s="561" t="s">
        <v>592</v>
      </c>
      <c r="C1" s="562"/>
      <c r="D1" s="562"/>
      <c r="E1" s="563"/>
    </row>
    <row r="2" spans="1:8" ht="20.100000000000001" customHeight="1" thickBot="1">
      <c r="A2" s="388" t="s">
        <v>591</v>
      </c>
      <c r="B2" s="564" t="s">
        <v>547</v>
      </c>
      <c r="C2" s="565"/>
      <c r="D2" s="565"/>
      <c r="E2" s="566"/>
    </row>
    <row r="3" spans="1:8" ht="20.100000000000001" customHeight="1">
      <c r="A3" s="390" t="s">
        <v>495</v>
      </c>
      <c r="B3" s="391" t="s">
        <v>496</v>
      </c>
      <c r="C3" s="386" t="s">
        <v>497</v>
      </c>
      <c r="D3" s="379" t="s">
        <v>498</v>
      </c>
      <c r="E3" s="387" t="s">
        <v>499</v>
      </c>
    </row>
    <row r="4" spans="1:8" ht="26.25" customHeight="1">
      <c r="A4" s="448" t="s">
        <v>281</v>
      </c>
      <c r="B4" s="394" t="s">
        <v>587</v>
      </c>
      <c r="C4" s="157" t="s">
        <v>588</v>
      </c>
      <c r="D4" s="347" t="s">
        <v>589</v>
      </c>
      <c r="E4" s="339" t="s">
        <v>590</v>
      </c>
    </row>
    <row r="5" spans="1:8" ht="20.100000000000001" customHeight="1">
      <c r="A5" s="271" t="s">
        <v>82</v>
      </c>
      <c r="B5" s="392" t="s">
        <v>593</v>
      </c>
      <c r="C5" s="332" t="s">
        <v>594</v>
      </c>
      <c r="D5" s="346" t="s">
        <v>595</v>
      </c>
      <c r="E5" s="333" t="s">
        <v>596</v>
      </c>
    </row>
    <row r="6" spans="1:8" ht="20.100000000000001" customHeight="1">
      <c r="A6" s="277" t="s">
        <v>474</v>
      </c>
      <c r="B6" s="392" t="s">
        <v>111</v>
      </c>
      <c r="C6" s="346" t="s">
        <v>38</v>
      </c>
      <c r="D6" s="332" t="s">
        <v>597</v>
      </c>
      <c r="E6" s="333" t="s">
        <v>38</v>
      </c>
    </row>
    <row r="7" spans="1:8" ht="20.100000000000001" customHeight="1">
      <c r="A7" s="277" t="s">
        <v>299</v>
      </c>
      <c r="B7" s="393" t="s">
        <v>598</v>
      </c>
      <c r="C7" s="336" t="s">
        <v>599</v>
      </c>
      <c r="D7" s="331" t="s">
        <v>600</v>
      </c>
      <c r="E7" s="244" t="s">
        <v>601</v>
      </c>
    </row>
    <row r="8" spans="1:8" ht="27" customHeight="1">
      <c r="A8" s="344" t="s">
        <v>34</v>
      </c>
      <c r="B8" s="394" t="s">
        <v>602</v>
      </c>
      <c r="C8" s="439" t="s">
        <v>603</v>
      </c>
      <c r="D8" s="157" t="s">
        <v>35</v>
      </c>
      <c r="E8" s="339" t="s">
        <v>35</v>
      </c>
    </row>
    <row r="9" spans="1:8" ht="20.100000000000001" customHeight="1">
      <c r="A9" s="277" t="s">
        <v>66</v>
      </c>
      <c r="B9" s="395">
        <v>400000</v>
      </c>
      <c r="C9" s="438">
        <v>58000</v>
      </c>
      <c r="D9" s="378">
        <v>225000</v>
      </c>
      <c r="E9" s="335">
        <v>110000</v>
      </c>
    </row>
    <row r="10" spans="1:8" ht="20.100000000000001" customHeight="1">
      <c r="A10" s="277" t="s">
        <v>39</v>
      </c>
      <c r="B10" s="396">
        <v>43932</v>
      </c>
      <c r="C10" s="380">
        <v>43938</v>
      </c>
      <c r="D10" s="377">
        <v>43956</v>
      </c>
      <c r="E10" s="334">
        <v>44003</v>
      </c>
    </row>
    <row r="11" spans="1:8" ht="20.100000000000001" customHeight="1">
      <c r="A11" s="277" t="s">
        <v>609</v>
      </c>
      <c r="B11" s="397">
        <v>43953</v>
      </c>
      <c r="C11" s="437">
        <v>43953</v>
      </c>
      <c r="D11" s="377">
        <v>43986</v>
      </c>
      <c r="E11" s="334">
        <v>44017</v>
      </c>
    </row>
    <row r="12" spans="1:8" ht="20.100000000000001" customHeight="1" thickBot="1">
      <c r="A12" s="409" t="s">
        <v>519</v>
      </c>
      <c r="B12" s="398" t="s">
        <v>604</v>
      </c>
      <c r="C12" s="399" t="s">
        <v>604</v>
      </c>
      <c r="D12" s="400" t="s">
        <v>605</v>
      </c>
      <c r="E12" s="401" t="s">
        <v>606</v>
      </c>
    </row>
    <row r="13" spans="1:8" ht="15" customHeight="1" thickBot="1">
      <c r="A13" s="349" t="s">
        <v>608</v>
      </c>
      <c r="B13" s="350"/>
      <c r="C13" s="351"/>
      <c r="D13" s="351"/>
      <c r="E13" s="352"/>
      <c r="F13" s="134"/>
    </row>
    <row r="14" spans="1:8" ht="25.5" customHeight="1">
      <c r="A14" s="442" t="s">
        <v>281</v>
      </c>
      <c r="B14" s="443" t="str">
        <f t="shared" ref="B14:E18" si="0">+B4</f>
        <v xml:space="preserve">Zupiter &amp; Co. </v>
      </c>
      <c r="C14" s="444" t="str">
        <f t="shared" si="0"/>
        <v>Rohan Sharma</v>
      </c>
      <c r="D14" s="445" t="str">
        <f t="shared" si="0"/>
        <v>Priya Mohan &amp; Associates</v>
      </c>
      <c r="E14" s="446" t="str">
        <f t="shared" si="0"/>
        <v>Shradha Verma</v>
      </c>
    </row>
    <row r="15" spans="1:8" ht="20.100000000000001" customHeight="1">
      <c r="A15" s="271" t="s">
        <v>82</v>
      </c>
      <c r="B15" s="392" t="str">
        <f t="shared" si="0"/>
        <v>COCKZ1621H</v>
      </c>
      <c r="C15" s="332" t="str">
        <f t="shared" si="0"/>
        <v>AAAPS1638F</v>
      </c>
      <c r="D15" s="332" t="str">
        <f t="shared" si="0"/>
        <v>ABNFP4567H</v>
      </c>
      <c r="E15" s="333" t="str">
        <f t="shared" si="0"/>
        <v>ADCPV6865R</v>
      </c>
      <c r="G15" s="435" t="str">
        <f>+B14</f>
        <v xml:space="preserve">Zupiter &amp; Co. </v>
      </c>
      <c r="H15" s="435" t="str">
        <f>+B15</f>
        <v>COCKZ1621H</v>
      </c>
    </row>
    <row r="16" spans="1:8" ht="20.100000000000001" customHeight="1">
      <c r="A16" s="277" t="s">
        <v>474</v>
      </c>
      <c r="B16" s="392" t="str">
        <f t="shared" si="0"/>
        <v xml:space="preserve">Company </v>
      </c>
      <c r="C16" s="332" t="str">
        <f t="shared" si="0"/>
        <v xml:space="preserve">Individual </v>
      </c>
      <c r="D16" s="332" t="str">
        <f t="shared" si="0"/>
        <v>Firm</v>
      </c>
      <c r="E16" s="333" t="str">
        <f t="shared" si="0"/>
        <v xml:space="preserve">Individual </v>
      </c>
      <c r="G16" s="435" t="str">
        <f>+C14</f>
        <v>Rohan Sharma</v>
      </c>
      <c r="H16" s="435" t="str">
        <f>+C15</f>
        <v>AAAPS1638F</v>
      </c>
    </row>
    <row r="17" spans="1:8" ht="20.100000000000001" customHeight="1">
      <c r="A17" s="277" t="s">
        <v>299</v>
      </c>
      <c r="B17" s="395" t="str">
        <f t="shared" si="0"/>
        <v>3454</v>
      </c>
      <c r="C17" s="378" t="str">
        <f t="shared" si="0"/>
        <v>3453</v>
      </c>
      <c r="D17" s="378" t="str">
        <f t="shared" si="0"/>
        <v>3450</v>
      </c>
      <c r="E17" s="335" t="str">
        <f t="shared" si="0"/>
        <v>3452</v>
      </c>
      <c r="G17" s="435" t="str">
        <f>+D14</f>
        <v>Priya Mohan &amp; Associates</v>
      </c>
      <c r="H17" s="435" t="str">
        <f>+D15</f>
        <v>ABNFP4567H</v>
      </c>
    </row>
    <row r="18" spans="1:8" ht="25.5" customHeight="1">
      <c r="A18" s="344" t="s">
        <v>34</v>
      </c>
      <c r="B18" s="394" t="str">
        <f t="shared" si="0"/>
        <v xml:space="preserve">Rent (L &amp; B) </v>
      </c>
      <c r="C18" s="156" t="str">
        <f t="shared" si="0"/>
        <v xml:space="preserve">Interest  on Sec. (Non-Deb) </v>
      </c>
      <c r="D18" s="156" t="str">
        <f t="shared" si="0"/>
        <v xml:space="preserve">Works Contract </v>
      </c>
      <c r="E18" s="353" t="str">
        <f t="shared" si="0"/>
        <v xml:space="preserve">Works Contract </v>
      </c>
      <c r="G18" s="435" t="str">
        <f>+E14</f>
        <v>Shradha Verma</v>
      </c>
      <c r="H18" s="435" t="str">
        <f>+E15</f>
        <v>ADCPV6865R</v>
      </c>
    </row>
    <row r="19" spans="1:8" ht="16.5" customHeight="1">
      <c r="A19" s="277" t="s">
        <v>85</v>
      </c>
      <c r="B19" s="392" t="s">
        <v>607</v>
      </c>
      <c r="C19" s="332">
        <v>193</v>
      </c>
      <c r="D19" s="332" t="s">
        <v>62</v>
      </c>
      <c r="E19" s="333">
        <v>194</v>
      </c>
    </row>
    <row r="20" spans="1:8" ht="16.5" customHeight="1">
      <c r="A20" s="277" t="s">
        <v>477</v>
      </c>
      <c r="B20" s="392" t="s">
        <v>438</v>
      </c>
      <c r="C20" s="332">
        <v>193</v>
      </c>
      <c r="D20" s="332" t="s">
        <v>432</v>
      </c>
      <c r="E20" s="333" t="s">
        <v>432</v>
      </c>
    </row>
    <row r="21" spans="1:8" ht="20.100000000000001" customHeight="1">
      <c r="A21" s="277" t="s">
        <v>544</v>
      </c>
      <c r="B21" s="403">
        <v>0.1</v>
      </c>
      <c r="C21" s="447">
        <v>0.1</v>
      </c>
      <c r="D21" s="447">
        <v>0.02</v>
      </c>
      <c r="E21" s="373">
        <v>7.4999999999999997E-3</v>
      </c>
    </row>
    <row r="22" spans="1:8" ht="26.25" customHeight="1">
      <c r="A22" s="344" t="s">
        <v>464</v>
      </c>
      <c r="B22" s="404">
        <v>240000</v>
      </c>
      <c r="C22" s="343">
        <v>10000</v>
      </c>
      <c r="D22" s="345" t="s">
        <v>521</v>
      </c>
      <c r="E22" s="441" t="s">
        <v>521</v>
      </c>
    </row>
    <row r="23" spans="1:8" ht="20.100000000000001" customHeight="1">
      <c r="A23" s="277" t="s">
        <v>66</v>
      </c>
      <c r="B23" s="395">
        <f>+B9</f>
        <v>400000</v>
      </c>
      <c r="C23" s="378">
        <f>+C9</f>
        <v>58000</v>
      </c>
      <c r="D23" s="438">
        <f>+D9</f>
        <v>225000</v>
      </c>
      <c r="E23" s="335">
        <f>+E9</f>
        <v>110000</v>
      </c>
    </row>
    <row r="24" spans="1:8" ht="20.100000000000001" customHeight="1">
      <c r="A24" s="277" t="s">
        <v>479</v>
      </c>
      <c r="B24" s="395">
        <f>ROUND(B23*B21,0)</f>
        <v>40000</v>
      </c>
      <c r="C24" s="378">
        <f>ROUND(C23*C21,0)</f>
        <v>5800</v>
      </c>
      <c r="D24" s="438">
        <f>ROUND(D23*D21,0)</f>
        <v>4500</v>
      </c>
      <c r="E24" s="335">
        <f>ROUND(E23*E21,0)</f>
        <v>825</v>
      </c>
    </row>
    <row r="25" spans="1:8" ht="20.100000000000001" customHeight="1">
      <c r="A25" s="277" t="s">
        <v>39</v>
      </c>
      <c r="B25" s="396">
        <f t="shared" ref="B25:E27" si="1">+B10</f>
        <v>43932</v>
      </c>
      <c r="C25" s="221">
        <f t="shared" si="1"/>
        <v>43938</v>
      </c>
      <c r="D25" s="380">
        <f t="shared" si="1"/>
        <v>43956</v>
      </c>
      <c r="E25" s="324">
        <f t="shared" si="1"/>
        <v>44003</v>
      </c>
    </row>
    <row r="26" spans="1:8" ht="20.100000000000001" customHeight="1">
      <c r="A26" s="277" t="s">
        <v>609</v>
      </c>
      <c r="B26" s="397">
        <f t="shared" si="1"/>
        <v>43953</v>
      </c>
      <c r="C26" s="348">
        <f t="shared" si="1"/>
        <v>43953</v>
      </c>
      <c r="D26" s="437">
        <f>+D11</f>
        <v>43986</v>
      </c>
      <c r="E26" s="334">
        <v>44017</v>
      </c>
    </row>
    <row r="27" spans="1:8" ht="20.100000000000001" customHeight="1">
      <c r="A27" s="277" t="s">
        <v>519</v>
      </c>
      <c r="B27" s="576" t="str">
        <f t="shared" si="1"/>
        <v>05601</v>
      </c>
      <c r="C27" s="577"/>
      <c r="D27" s="438" t="str">
        <f>+D12</f>
        <v>06502</v>
      </c>
      <c r="E27" s="335">
        <v>7504</v>
      </c>
    </row>
    <row r="28" spans="1:8" ht="16.5" customHeight="1" thickBot="1">
      <c r="A28" s="408" t="s">
        <v>478</v>
      </c>
      <c r="B28" s="578">
        <f>+B24+C24</f>
        <v>45800</v>
      </c>
      <c r="C28" s="579"/>
      <c r="D28" s="436">
        <v>4500</v>
      </c>
      <c r="E28" s="440">
        <v>825</v>
      </c>
    </row>
    <row r="29" spans="1:8" ht="14.25" customHeight="1" thickBot="1">
      <c r="A29" s="569" t="s">
        <v>542</v>
      </c>
      <c r="B29" s="570"/>
      <c r="C29" s="570"/>
      <c r="D29" s="570"/>
      <c r="E29" s="571"/>
    </row>
    <row r="30" spans="1:8" ht="20.100000000000001" customHeight="1">
      <c r="A30" s="337"/>
      <c r="B30" s="338"/>
      <c r="C30" s="338"/>
      <c r="D30" s="338"/>
      <c r="E30" s="338"/>
      <c r="F30" s="134"/>
    </row>
  </sheetData>
  <mergeCells count="5">
    <mergeCell ref="B1:E1"/>
    <mergeCell ref="B2:E2"/>
    <mergeCell ref="A29:E29"/>
    <mergeCell ref="B27:C27"/>
    <mergeCell ref="B28:C28"/>
  </mergeCells>
  <printOptions horizontalCentered="1" verticalCentered="1"/>
  <pageMargins left="0" right="0" top="0" bottom="0" header="0.31496062992125984"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4" zoomScale="120" zoomScaleNormal="120" workbookViewId="0">
      <selection activeCell="K14" sqref="K14"/>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4.5703125" style="127" customWidth="1"/>
    <col min="10" max="16384" width="9.140625" style="127"/>
  </cols>
  <sheetData>
    <row r="1" spans="1:9" ht="18" customHeight="1">
      <c r="A1" s="389" t="s">
        <v>545</v>
      </c>
      <c r="B1" s="561" t="s">
        <v>639</v>
      </c>
      <c r="C1" s="562"/>
      <c r="D1" s="562"/>
      <c r="E1" s="562"/>
      <c r="F1" s="563"/>
    </row>
    <row r="2" spans="1:9" ht="20.100000000000001" customHeight="1" thickBot="1">
      <c r="A2" s="388" t="s">
        <v>610</v>
      </c>
      <c r="B2" s="564" t="s">
        <v>614</v>
      </c>
      <c r="C2" s="565"/>
      <c r="D2" s="565"/>
      <c r="E2" s="565"/>
      <c r="F2" s="566"/>
    </row>
    <row r="3" spans="1:9" ht="20.100000000000001" customHeight="1">
      <c r="A3" s="390" t="s">
        <v>495</v>
      </c>
      <c r="B3" s="391" t="s">
        <v>496</v>
      </c>
      <c r="C3" s="386" t="s">
        <v>497</v>
      </c>
      <c r="D3" s="379" t="s">
        <v>498</v>
      </c>
      <c r="E3" s="458" t="s">
        <v>499</v>
      </c>
      <c r="F3" s="457" t="s">
        <v>613</v>
      </c>
    </row>
    <row r="4" spans="1:9" ht="26.25" customHeight="1">
      <c r="A4" s="344" t="s">
        <v>281</v>
      </c>
      <c r="B4" s="394" t="s">
        <v>662</v>
      </c>
      <c r="C4" s="157" t="s">
        <v>641</v>
      </c>
      <c r="D4" s="347" t="s">
        <v>642</v>
      </c>
      <c r="E4" s="157" t="s">
        <v>643</v>
      </c>
      <c r="F4" s="339" t="s">
        <v>644</v>
      </c>
    </row>
    <row r="5" spans="1:9" ht="20.100000000000001" customHeight="1">
      <c r="A5" s="271" t="s">
        <v>82</v>
      </c>
      <c r="B5" s="392" t="s">
        <v>656</v>
      </c>
      <c r="C5" s="332" t="s">
        <v>657</v>
      </c>
      <c r="D5" s="346" t="s">
        <v>658</v>
      </c>
      <c r="E5" s="332" t="s">
        <v>659</v>
      </c>
      <c r="F5" s="333" t="s">
        <v>660</v>
      </c>
    </row>
    <row r="6" spans="1:9" ht="20.100000000000001" customHeight="1">
      <c r="A6" s="277" t="s">
        <v>474</v>
      </c>
      <c r="B6" s="392" t="s">
        <v>597</v>
      </c>
      <c r="C6" s="346" t="s">
        <v>38</v>
      </c>
      <c r="D6" s="346" t="s">
        <v>38</v>
      </c>
      <c r="E6" s="332" t="s">
        <v>38</v>
      </c>
      <c r="F6" s="333" t="s">
        <v>645</v>
      </c>
    </row>
    <row r="7" spans="1:9" ht="20.100000000000001" customHeight="1">
      <c r="A7" s="277" t="s">
        <v>299</v>
      </c>
      <c r="B7" s="393" t="s">
        <v>646</v>
      </c>
      <c r="C7" s="336" t="s">
        <v>647</v>
      </c>
      <c r="D7" s="336" t="s">
        <v>648</v>
      </c>
      <c r="E7" s="331" t="s">
        <v>649</v>
      </c>
      <c r="F7" s="244" t="s">
        <v>650</v>
      </c>
    </row>
    <row r="8" spans="1:9" ht="27" customHeight="1">
      <c r="A8" s="344" t="s">
        <v>34</v>
      </c>
      <c r="B8" s="394" t="s">
        <v>623</v>
      </c>
      <c r="C8" s="347" t="s">
        <v>651</v>
      </c>
      <c r="D8" s="452" t="s">
        <v>35</v>
      </c>
      <c r="E8" s="345" t="s">
        <v>652</v>
      </c>
      <c r="F8" s="339" t="s">
        <v>500</v>
      </c>
    </row>
    <row r="9" spans="1:9" ht="20.100000000000001" customHeight="1">
      <c r="A9" s="277" t="s">
        <v>66</v>
      </c>
      <c r="B9" s="395">
        <v>120000</v>
      </c>
      <c r="C9" s="450">
        <v>200000</v>
      </c>
      <c r="D9" s="450">
        <v>275000</v>
      </c>
      <c r="E9" s="378">
        <v>60000</v>
      </c>
      <c r="F9" s="335">
        <v>46000</v>
      </c>
    </row>
    <row r="10" spans="1:9" ht="20.100000000000001" customHeight="1">
      <c r="A10" s="277" t="s">
        <v>39</v>
      </c>
      <c r="B10" s="396">
        <v>44028</v>
      </c>
      <c r="C10" s="380">
        <v>44024</v>
      </c>
      <c r="D10" s="449">
        <v>44057</v>
      </c>
      <c r="E10" s="377">
        <v>44071</v>
      </c>
      <c r="F10" s="334">
        <v>44095</v>
      </c>
    </row>
    <row r="11" spans="1:9" ht="20.100000000000001" customHeight="1">
      <c r="A11" s="277" t="s">
        <v>637</v>
      </c>
      <c r="B11" s="397">
        <v>44046</v>
      </c>
      <c r="C11" s="449">
        <v>44046</v>
      </c>
      <c r="D11" s="449">
        <v>44079</v>
      </c>
      <c r="E11" s="377">
        <v>44079</v>
      </c>
      <c r="F11" s="334">
        <v>44110</v>
      </c>
    </row>
    <row r="12" spans="1:9" ht="20.100000000000001" customHeight="1" thickBot="1">
      <c r="A12" s="408" t="s">
        <v>638</v>
      </c>
      <c r="B12" s="398" t="s">
        <v>653</v>
      </c>
      <c r="C12" s="399" t="s">
        <v>653</v>
      </c>
      <c r="D12" s="399" t="s">
        <v>654</v>
      </c>
      <c r="E12" s="400" t="s">
        <v>654</v>
      </c>
      <c r="F12" s="401" t="s">
        <v>655</v>
      </c>
    </row>
    <row r="13" spans="1:9" ht="15" customHeight="1" thickBot="1">
      <c r="A13" s="349" t="s">
        <v>636</v>
      </c>
      <c r="B13" s="350"/>
      <c r="C13" s="351"/>
      <c r="D13" s="351"/>
      <c r="E13" s="351"/>
      <c r="F13" s="352"/>
      <c r="G13" s="134"/>
    </row>
    <row r="14" spans="1:9" ht="25.5" customHeight="1">
      <c r="A14" s="442" t="s">
        <v>281</v>
      </c>
      <c r="B14" s="443" t="str">
        <f t="shared" ref="B14:F18" si="0">+B4</f>
        <v xml:space="preserve">Mamta and Co. </v>
      </c>
      <c r="C14" s="444" t="str">
        <f t="shared" si="0"/>
        <v>Rohit Sharma</v>
      </c>
      <c r="D14" s="445" t="str">
        <f t="shared" si="0"/>
        <v>Riya Malhotra</v>
      </c>
      <c r="E14" s="459" t="str">
        <f t="shared" si="0"/>
        <v>Smriti Sharma</v>
      </c>
      <c r="F14" s="446" t="str">
        <f t="shared" si="0"/>
        <v>Sahil Mishra</v>
      </c>
    </row>
    <row r="15" spans="1:9" ht="20.100000000000001" customHeight="1">
      <c r="A15" s="271" t="s">
        <v>82</v>
      </c>
      <c r="B15" s="462" t="str">
        <f t="shared" si="0"/>
        <v>ACAFM1521D</v>
      </c>
      <c r="C15" s="332" t="str">
        <f t="shared" si="0"/>
        <v>AAAPS1568H</v>
      </c>
      <c r="D15" s="332" t="str">
        <f t="shared" si="0"/>
        <v>ABNPM1637U</v>
      </c>
      <c r="E15" s="346" t="str">
        <f t="shared" si="0"/>
        <v>AACPS1945T</v>
      </c>
      <c r="F15" s="333" t="str">
        <f t="shared" si="0"/>
        <v>AADPM2875H</v>
      </c>
      <c r="H15" s="453" t="str">
        <f>+B14</f>
        <v xml:space="preserve">Mamta and Co. </v>
      </c>
      <c r="I15" s="453" t="str">
        <f>+B15</f>
        <v>ACAFM1521D</v>
      </c>
    </row>
    <row r="16" spans="1:9" ht="20.100000000000001" customHeight="1">
      <c r="A16" s="277" t="s">
        <v>474</v>
      </c>
      <c r="B16" s="462" t="str">
        <f t="shared" si="0"/>
        <v>Firm</v>
      </c>
      <c r="C16" s="332" t="str">
        <f t="shared" si="0"/>
        <v xml:space="preserve">Individual </v>
      </c>
      <c r="D16" s="332" t="str">
        <f t="shared" si="0"/>
        <v xml:space="preserve">Individual </v>
      </c>
      <c r="E16" s="346" t="str">
        <f t="shared" si="0"/>
        <v xml:space="preserve">Individual </v>
      </c>
      <c r="F16" s="333" t="str">
        <f t="shared" si="0"/>
        <v>Individual</v>
      </c>
      <c r="H16" s="453" t="str">
        <f>+C14</f>
        <v>Rohit Sharma</v>
      </c>
      <c r="I16" s="453" t="str">
        <f>+C15</f>
        <v>AAAPS1568H</v>
      </c>
    </row>
    <row r="17" spans="1:9" ht="20.100000000000001" customHeight="1">
      <c r="A17" s="277" t="s">
        <v>299</v>
      </c>
      <c r="B17" s="451" t="str">
        <f t="shared" si="0"/>
        <v>7814</v>
      </c>
      <c r="C17" s="378" t="str">
        <f t="shared" si="0"/>
        <v>7815</v>
      </c>
      <c r="D17" s="378" t="str">
        <f t="shared" si="0"/>
        <v>7812</v>
      </c>
      <c r="E17" s="450" t="str">
        <f t="shared" si="0"/>
        <v>7816</v>
      </c>
      <c r="F17" s="335" t="str">
        <f t="shared" si="0"/>
        <v>7817</v>
      </c>
      <c r="H17" s="453" t="str">
        <f>+D14</f>
        <v>Riya Malhotra</v>
      </c>
      <c r="I17" s="453" t="str">
        <f>+D15</f>
        <v>ABNPM1637U</v>
      </c>
    </row>
    <row r="18" spans="1:9" ht="25.5" customHeight="1">
      <c r="A18" s="344" t="s">
        <v>34</v>
      </c>
      <c r="B18" s="456" t="str">
        <f t="shared" si="0"/>
        <v>Consultancy</v>
      </c>
      <c r="C18" s="156" t="str">
        <f t="shared" si="0"/>
        <v xml:space="preserve">Lottery Winning </v>
      </c>
      <c r="D18" s="156" t="str">
        <f t="shared" si="0"/>
        <v xml:space="preserve">Works Contract </v>
      </c>
      <c r="E18" s="439" t="str">
        <f t="shared" si="0"/>
        <v>Commission on Sale of Lottery Tickets</v>
      </c>
      <c r="F18" s="353" t="str">
        <f t="shared" si="0"/>
        <v>Dividend</v>
      </c>
      <c r="H18" s="453" t="str">
        <f>+E14</f>
        <v>Smriti Sharma</v>
      </c>
      <c r="I18" s="453" t="str">
        <f>+E15</f>
        <v>AACPS1945T</v>
      </c>
    </row>
    <row r="19" spans="1:9" ht="16.5" customHeight="1">
      <c r="A19" s="277" t="s">
        <v>85</v>
      </c>
      <c r="B19" s="462" t="s">
        <v>63</v>
      </c>
      <c r="C19" s="332" t="s">
        <v>365</v>
      </c>
      <c r="D19" s="332" t="s">
        <v>62</v>
      </c>
      <c r="E19" s="346" t="s">
        <v>501</v>
      </c>
      <c r="F19" s="333">
        <v>194</v>
      </c>
      <c r="H19" s="453" t="str">
        <f>+F14</f>
        <v>Sahil Mishra</v>
      </c>
      <c r="I19" s="453" t="str">
        <f>+F15</f>
        <v>AADPM2875H</v>
      </c>
    </row>
    <row r="20" spans="1:9" ht="16.5" customHeight="1">
      <c r="A20" s="277" t="s">
        <v>477</v>
      </c>
      <c r="B20" s="462" t="s">
        <v>556</v>
      </c>
      <c r="C20" s="332" t="s">
        <v>431</v>
      </c>
      <c r="D20" s="332" t="s">
        <v>432</v>
      </c>
      <c r="E20" s="346" t="s">
        <v>502</v>
      </c>
      <c r="F20" s="333">
        <v>194</v>
      </c>
    </row>
    <row r="21" spans="1:9" ht="20.100000000000001" customHeight="1">
      <c r="A21" s="277" t="s">
        <v>544</v>
      </c>
      <c r="B21" s="463">
        <v>7.4999999999999997E-2</v>
      </c>
      <c r="C21" s="465">
        <v>0.3</v>
      </c>
      <c r="D21" s="460">
        <v>7.4999999999999997E-3</v>
      </c>
      <c r="E21" s="374">
        <v>3.7499999999999999E-2</v>
      </c>
      <c r="F21" s="373">
        <v>7.4999999999999997E-2</v>
      </c>
    </row>
    <row r="22" spans="1:9" ht="26.25" customHeight="1">
      <c r="A22" s="344" t="s">
        <v>464</v>
      </c>
      <c r="B22" s="464" t="s">
        <v>661</v>
      </c>
      <c r="C22" s="343">
        <v>10000</v>
      </c>
      <c r="D22" s="345" t="s">
        <v>521</v>
      </c>
      <c r="E22" s="343">
        <v>15000</v>
      </c>
      <c r="F22" s="353">
        <v>5000</v>
      </c>
    </row>
    <row r="23" spans="1:9" ht="20.100000000000001" customHeight="1">
      <c r="A23" s="277" t="s">
        <v>66</v>
      </c>
      <c r="B23" s="395">
        <f>+B9</f>
        <v>120000</v>
      </c>
      <c r="C23" s="378">
        <f>+C9</f>
        <v>200000</v>
      </c>
      <c r="D23" s="450">
        <f>+D9</f>
        <v>275000</v>
      </c>
      <c r="E23" s="450">
        <f>+E9</f>
        <v>60000</v>
      </c>
      <c r="F23" s="335">
        <f>+F9</f>
        <v>46000</v>
      </c>
    </row>
    <row r="24" spans="1:9" ht="20.100000000000001" customHeight="1">
      <c r="A24" s="277" t="s">
        <v>479</v>
      </c>
      <c r="B24" s="395">
        <f>ROUND(B23*B21,0)</f>
        <v>9000</v>
      </c>
      <c r="C24" s="378">
        <f>ROUND(C23*C21,0)</f>
        <v>60000</v>
      </c>
      <c r="D24" s="450">
        <f>ROUND(D23*D21,0)</f>
        <v>2063</v>
      </c>
      <c r="E24" s="450">
        <f>ROUND(E23*E21,0)</f>
        <v>2250</v>
      </c>
      <c r="F24" s="335">
        <f>ROUND(F23*F21,0)</f>
        <v>3450</v>
      </c>
    </row>
    <row r="25" spans="1:9" ht="20.100000000000001" customHeight="1">
      <c r="A25" s="277" t="s">
        <v>39</v>
      </c>
      <c r="B25" s="396">
        <f>+B10</f>
        <v>44028</v>
      </c>
      <c r="C25" s="221">
        <f>+C10</f>
        <v>44024</v>
      </c>
      <c r="D25" s="380">
        <f>+D10</f>
        <v>44057</v>
      </c>
      <c r="E25" s="380">
        <f t="shared" ref="E25" si="1">+E10</f>
        <v>44071</v>
      </c>
      <c r="F25" s="324">
        <f>+F10</f>
        <v>44095</v>
      </c>
    </row>
    <row r="26" spans="1:9" ht="20.100000000000001" customHeight="1">
      <c r="A26" s="277" t="str">
        <f>+A11</f>
        <v xml:space="preserve">Date of Tax Deposited  (BSR 0420014) </v>
      </c>
      <c r="B26" s="581">
        <f>+B11</f>
        <v>44046</v>
      </c>
      <c r="C26" s="582"/>
      <c r="D26" s="572">
        <f>+D11</f>
        <v>44079</v>
      </c>
      <c r="E26" s="583"/>
      <c r="F26" s="334">
        <f>+F11</f>
        <v>44110</v>
      </c>
    </row>
    <row r="27" spans="1:9" ht="20.100000000000001" customHeight="1">
      <c r="A27" s="277" t="str">
        <f>+A12</f>
        <v xml:space="preserve">Challan No provided by HDFC  Bank </v>
      </c>
      <c r="B27" s="576" t="str">
        <f>+B12</f>
        <v>00863</v>
      </c>
      <c r="C27" s="577"/>
      <c r="D27" s="574" t="str">
        <f>+D12</f>
        <v>00910</v>
      </c>
      <c r="E27" s="584"/>
      <c r="F27" s="335" t="str">
        <f>+F12</f>
        <v>01098</v>
      </c>
    </row>
    <row r="28" spans="1:9" ht="16.5" customHeight="1" thickBot="1">
      <c r="A28" s="408" t="s">
        <v>478</v>
      </c>
      <c r="B28" s="578">
        <f>+B24+C24</f>
        <v>69000</v>
      </c>
      <c r="C28" s="579"/>
      <c r="D28" s="567">
        <f>D24+E24</f>
        <v>4313</v>
      </c>
      <c r="E28" s="580"/>
      <c r="F28" s="440">
        <f>+F24</f>
        <v>3450</v>
      </c>
    </row>
    <row r="29" spans="1:9" ht="14.25" customHeight="1" thickBot="1">
      <c r="A29" s="569" t="s">
        <v>542</v>
      </c>
      <c r="B29" s="570"/>
      <c r="C29" s="570"/>
      <c r="D29" s="570"/>
      <c r="E29" s="570"/>
      <c r="F29" s="571"/>
    </row>
    <row r="30" spans="1:9" ht="20.100000000000001" customHeight="1">
      <c r="A30" s="337"/>
      <c r="B30" s="338"/>
      <c r="C30" s="338"/>
      <c r="D30" s="338"/>
      <c r="E30" s="338"/>
      <c r="F30" s="338"/>
      <c r="G30" s="134"/>
    </row>
  </sheetData>
  <mergeCells count="9">
    <mergeCell ref="B28:C28"/>
    <mergeCell ref="D28:E28"/>
    <mergeCell ref="A29:F29"/>
    <mergeCell ref="B1:F1"/>
    <mergeCell ref="B2:F2"/>
    <mergeCell ref="B26:C26"/>
    <mergeCell ref="D26:E26"/>
    <mergeCell ref="B27:C27"/>
    <mergeCell ref="D27:E27"/>
  </mergeCells>
  <printOptions horizontalCentered="1" verticalCentered="1"/>
  <pageMargins left="0" right="0" top="0" bottom="0" header="0" footer="0"/>
  <pageSetup paperSize="9"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120" zoomScaleNormal="120" workbookViewId="0"/>
  </sheetViews>
  <sheetFormatPr defaultRowHeight="12.75"/>
  <cols>
    <col min="1" max="1" width="44.85546875" style="127" customWidth="1"/>
    <col min="2" max="6" width="16.7109375" style="127" customWidth="1"/>
    <col min="7" max="7" width="5" style="127" customWidth="1"/>
    <col min="8" max="8" width="21.28515625" style="127" customWidth="1"/>
    <col min="9" max="9" width="12.7109375" style="127" customWidth="1"/>
    <col min="10" max="16384" width="9.140625" style="127"/>
  </cols>
  <sheetData>
    <row r="1" spans="1:9" ht="18" customHeight="1">
      <c r="A1" s="389" t="s">
        <v>545</v>
      </c>
      <c r="B1" s="561" t="s">
        <v>635</v>
      </c>
      <c r="C1" s="562"/>
      <c r="D1" s="562"/>
      <c r="E1" s="562"/>
      <c r="F1" s="563"/>
    </row>
    <row r="2" spans="1:9" ht="20.100000000000001" customHeight="1" thickBot="1">
      <c r="A2" s="388" t="s">
        <v>612</v>
      </c>
      <c r="B2" s="564" t="s">
        <v>614</v>
      </c>
      <c r="C2" s="565"/>
      <c r="D2" s="565"/>
      <c r="E2" s="565"/>
      <c r="F2" s="566"/>
    </row>
    <row r="3" spans="1:9" ht="20.100000000000001" customHeight="1">
      <c r="A3" s="390" t="s">
        <v>495</v>
      </c>
      <c r="B3" s="391" t="s">
        <v>496</v>
      </c>
      <c r="C3" s="386" t="s">
        <v>497</v>
      </c>
      <c r="D3" s="379" t="s">
        <v>498</v>
      </c>
      <c r="E3" s="458" t="s">
        <v>499</v>
      </c>
      <c r="F3" s="457" t="s">
        <v>613</v>
      </c>
    </row>
    <row r="4" spans="1:9" ht="26.25" customHeight="1">
      <c r="A4" s="344" t="s">
        <v>281</v>
      </c>
      <c r="B4" s="394" t="s">
        <v>615</v>
      </c>
      <c r="C4" s="157" t="s">
        <v>616</v>
      </c>
      <c r="D4" s="347" t="s">
        <v>617</v>
      </c>
      <c r="E4" s="157" t="s">
        <v>618</v>
      </c>
      <c r="F4" s="339" t="s">
        <v>619</v>
      </c>
    </row>
    <row r="5" spans="1:9" ht="20.100000000000001" customHeight="1">
      <c r="A5" s="271" t="s">
        <v>82</v>
      </c>
      <c r="B5" s="392" t="s">
        <v>630</v>
      </c>
      <c r="C5" s="332" t="s">
        <v>631</v>
      </c>
      <c r="D5" s="346" t="s">
        <v>632</v>
      </c>
      <c r="E5" s="332" t="s">
        <v>633</v>
      </c>
      <c r="F5" s="333" t="s">
        <v>634</v>
      </c>
    </row>
    <row r="6" spans="1:9" ht="20.100000000000001" customHeight="1">
      <c r="A6" s="277" t="s">
        <v>474</v>
      </c>
      <c r="B6" s="392" t="s">
        <v>597</v>
      </c>
      <c r="C6" s="346" t="s">
        <v>38</v>
      </c>
      <c r="D6" s="346" t="s">
        <v>38</v>
      </c>
      <c r="E6" s="332" t="s">
        <v>38</v>
      </c>
      <c r="F6" s="333" t="s">
        <v>597</v>
      </c>
    </row>
    <row r="7" spans="1:9" ht="20.100000000000001" customHeight="1">
      <c r="A7" s="277" t="s">
        <v>299</v>
      </c>
      <c r="B7" s="393" t="s">
        <v>598</v>
      </c>
      <c r="C7" s="336" t="s">
        <v>620</v>
      </c>
      <c r="D7" s="336" t="s">
        <v>599</v>
      </c>
      <c r="E7" s="331" t="s">
        <v>621</v>
      </c>
      <c r="F7" s="244" t="s">
        <v>622</v>
      </c>
    </row>
    <row r="8" spans="1:9" ht="27" customHeight="1">
      <c r="A8" s="344" t="s">
        <v>34</v>
      </c>
      <c r="B8" s="394" t="s">
        <v>623</v>
      </c>
      <c r="C8" s="439" t="s">
        <v>624</v>
      </c>
      <c r="D8" s="452" t="s">
        <v>35</v>
      </c>
      <c r="E8" s="157" t="s">
        <v>511</v>
      </c>
      <c r="F8" s="339" t="s">
        <v>35</v>
      </c>
    </row>
    <row r="9" spans="1:9" ht="20.100000000000001" customHeight="1">
      <c r="A9" s="277" t="s">
        <v>66</v>
      </c>
      <c r="B9" s="395">
        <v>80000</v>
      </c>
      <c r="C9" s="450">
        <v>125000</v>
      </c>
      <c r="D9" s="450">
        <v>100000</v>
      </c>
      <c r="E9" s="378">
        <v>650000</v>
      </c>
      <c r="F9" s="335">
        <v>120000</v>
      </c>
    </row>
    <row r="10" spans="1:9" ht="27.75" customHeight="1">
      <c r="A10" s="344" t="s">
        <v>628</v>
      </c>
      <c r="B10" s="454" t="s">
        <v>629</v>
      </c>
      <c r="C10" s="450"/>
      <c r="D10" s="450"/>
      <c r="E10" s="378"/>
      <c r="F10" s="335"/>
    </row>
    <row r="11" spans="1:9" ht="20.100000000000001" customHeight="1">
      <c r="A11" s="277" t="s">
        <v>39</v>
      </c>
      <c r="B11" s="396">
        <v>44030</v>
      </c>
      <c r="C11" s="380">
        <v>44040</v>
      </c>
      <c r="D11" s="449">
        <v>44063</v>
      </c>
      <c r="E11" s="377">
        <v>44073</v>
      </c>
      <c r="F11" s="334">
        <v>44085</v>
      </c>
    </row>
    <row r="12" spans="1:9" ht="20.100000000000001" customHeight="1">
      <c r="A12" s="277" t="s">
        <v>640</v>
      </c>
      <c r="B12" s="397">
        <v>44047</v>
      </c>
      <c r="C12" s="449">
        <v>44047</v>
      </c>
      <c r="D12" s="449">
        <v>44080</v>
      </c>
      <c r="E12" s="377">
        <v>44080</v>
      </c>
      <c r="F12" s="334">
        <v>44111</v>
      </c>
    </row>
    <row r="13" spans="1:9" ht="20.100000000000001" customHeight="1" thickBot="1">
      <c r="A13" s="408" t="s">
        <v>638</v>
      </c>
      <c r="B13" s="398" t="s">
        <v>625</v>
      </c>
      <c r="C13" s="399" t="s">
        <v>625</v>
      </c>
      <c r="D13" s="399" t="s">
        <v>626</v>
      </c>
      <c r="E13" s="400" t="s">
        <v>626</v>
      </c>
      <c r="F13" s="401" t="s">
        <v>627</v>
      </c>
    </row>
    <row r="14" spans="1:9" ht="15" customHeight="1" thickBot="1">
      <c r="A14" s="349" t="s">
        <v>611</v>
      </c>
      <c r="B14" s="350"/>
      <c r="C14" s="351"/>
      <c r="D14" s="351"/>
      <c r="E14" s="351"/>
      <c r="F14" s="352"/>
      <c r="G14" s="134"/>
    </row>
    <row r="15" spans="1:9" ht="25.5" customHeight="1">
      <c r="A15" s="442" t="s">
        <v>281</v>
      </c>
      <c r="B15" s="443" t="str">
        <f t="shared" ref="B15:D19" si="0">+B4</f>
        <v xml:space="preserve">Kanta and Co. </v>
      </c>
      <c r="C15" s="444" t="str">
        <f t="shared" si="0"/>
        <v>Kritika Ahuja</v>
      </c>
      <c r="D15" s="445" t="str">
        <f t="shared" si="0"/>
        <v>Priya Malhotra</v>
      </c>
      <c r="E15" s="459" t="str">
        <f t="shared" ref="E15" si="1">+E4</f>
        <v>Ankit Oberoi</v>
      </c>
      <c r="F15" s="446" t="str">
        <f>+F4</f>
        <v>Baboo Associates</v>
      </c>
    </row>
    <row r="16" spans="1:9" ht="20.100000000000001" customHeight="1">
      <c r="A16" s="271" t="s">
        <v>82</v>
      </c>
      <c r="B16" s="462" t="str">
        <f t="shared" si="0"/>
        <v>ABFFK1856H</v>
      </c>
      <c r="C16" s="332" t="str">
        <f t="shared" si="0"/>
        <v>ABAPA1488H</v>
      </c>
      <c r="D16" s="332" t="str">
        <f t="shared" si="0"/>
        <v>AANPM1947U</v>
      </c>
      <c r="E16" s="346" t="str">
        <f t="shared" ref="E16" si="2">+E5</f>
        <v>ADCPO7245T</v>
      </c>
      <c r="F16" s="333" t="str">
        <f>+F5</f>
        <v>ABCFB2127W</v>
      </c>
      <c r="H16" s="453" t="str">
        <f>+B15</f>
        <v xml:space="preserve">Kanta and Co. </v>
      </c>
      <c r="I16" s="453" t="str">
        <f>+B16</f>
        <v>ABFFK1856H</v>
      </c>
    </row>
    <row r="17" spans="1:9" ht="20.100000000000001" customHeight="1">
      <c r="A17" s="277" t="s">
        <v>474</v>
      </c>
      <c r="B17" s="462" t="str">
        <f t="shared" si="0"/>
        <v>Firm</v>
      </c>
      <c r="C17" s="332" t="str">
        <f t="shared" si="0"/>
        <v xml:space="preserve">Individual </v>
      </c>
      <c r="D17" s="332" t="str">
        <f t="shared" si="0"/>
        <v xml:space="preserve">Individual </v>
      </c>
      <c r="E17" s="346" t="str">
        <f t="shared" ref="E17" si="3">+E6</f>
        <v xml:space="preserve">Individual </v>
      </c>
      <c r="F17" s="333" t="str">
        <f>+F6</f>
        <v>Firm</v>
      </c>
      <c r="H17" s="453" t="str">
        <f>+C15</f>
        <v>Kritika Ahuja</v>
      </c>
      <c r="I17" s="453" t="str">
        <f>+C16</f>
        <v>ABAPA1488H</v>
      </c>
    </row>
    <row r="18" spans="1:9" ht="20.100000000000001" customHeight="1">
      <c r="A18" s="277" t="s">
        <v>299</v>
      </c>
      <c r="B18" s="451" t="str">
        <f t="shared" si="0"/>
        <v>3454</v>
      </c>
      <c r="C18" s="378" t="str">
        <f t="shared" si="0"/>
        <v>3455</v>
      </c>
      <c r="D18" s="378" t="str">
        <f t="shared" si="0"/>
        <v>3453</v>
      </c>
      <c r="E18" s="450" t="str">
        <f t="shared" ref="E18" si="4">+E7</f>
        <v>3451</v>
      </c>
      <c r="F18" s="335" t="str">
        <f>+F7</f>
        <v>3458</v>
      </c>
      <c r="H18" s="453" t="str">
        <f>+D15</f>
        <v>Priya Malhotra</v>
      </c>
      <c r="I18" s="453" t="str">
        <f>+D16</f>
        <v>AANPM1947U</v>
      </c>
    </row>
    <row r="19" spans="1:9" ht="25.5" customHeight="1">
      <c r="A19" s="344" t="s">
        <v>34</v>
      </c>
      <c r="B19" s="456" t="str">
        <f t="shared" si="0"/>
        <v>Consultancy</v>
      </c>
      <c r="C19" s="156" t="str">
        <f t="shared" si="0"/>
        <v>Insuarance Commission</v>
      </c>
      <c r="D19" s="156" t="str">
        <f t="shared" si="0"/>
        <v xml:space="preserve">Works Contract </v>
      </c>
      <c r="E19" s="347" t="str">
        <f t="shared" ref="E19" si="5">+E8</f>
        <v xml:space="preserve">Rent (P &amp; M) </v>
      </c>
      <c r="F19" s="353" t="str">
        <f>+F8</f>
        <v xml:space="preserve">Works Contract </v>
      </c>
      <c r="H19" s="453" t="str">
        <f>+E15</f>
        <v>Ankit Oberoi</v>
      </c>
      <c r="I19" s="453" t="str">
        <f>+E16</f>
        <v>ADCPO7245T</v>
      </c>
    </row>
    <row r="20" spans="1:9" ht="16.5" customHeight="1">
      <c r="A20" s="277" t="s">
        <v>85</v>
      </c>
      <c r="B20" s="462" t="s">
        <v>63</v>
      </c>
      <c r="C20" s="332" t="s">
        <v>376</v>
      </c>
      <c r="D20" s="332" t="s">
        <v>62</v>
      </c>
      <c r="E20" s="346" t="s">
        <v>380</v>
      </c>
      <c r="F20" s="333" t="s">
        <v>62</v>
      </c>
      <c r="H20" s="453" t="str">
        <f>+F15</f>
        <v>Baboo Associates</v>
      </c>
      <c r="I20" s="453" t="str">
        <f>+F16</f>
        <v>ABCFB2127W</v>
      </c>
    </row>
    <row r="21" spans="1:9" ht="16.5" customHeight="1">
      <c r="A21" s="277" t="s">
        <v>477</v>
      </c>
      <c r="B21" s="462" t="s">
        <v>556</v>
      </c>
      <c r="C21" s="332" t="s">
        <v>433</v>
      </c>
      <c r="D21" s="332" t="s">
        <v>432</v>
      </c>
      <c r="E21" s="346" t="s">
        <v>437</v>
      </c>
      <c r="F21" s="333" t="s">
        <v>432</v>
      </c>
    </row>
    <row r="22" spans="1:9" ht="20.100000000000001" customHeight="1">
      <c r="A22" s="277" t="s">
        <v>544</v>
      </c>
      <c r="B22" s="463">
        <v>7.4999999999999997E-2</v>
      </c>
      <c r="C22" s="373">
        <v>3.7499999999999999E-2</v>
      </c>
      <c r="D22" s="373">
        <v>7.4999999999999997E-3</v>
      </c>
      <c r="E22" s="460">
        <v>1.4999999999999999E-2</v>
      </c>
      <c r="F22" s="373">
        <v>1.4999999999999999E-2</v>
      </c>
    </row>
    <row r="23" spans="1:9" ht="26.25" customHeight="1">
      <c r="A23" s="344" t="s">
        <v>464</v>
      </c>
      <c r="B23" s="464" t="s">
        <v>521</v>
      </c>
      <c r="C23" s="343">
        <v>15000</v>
      </c>
      <c r="D23" s="345" t="s">
        <v>521</v>
      </c>
      <c r="E23" s="461">
        <v>240000</v>
      </c>
      <c r="F23" s="441" t="s">
        <v>521</v>
      </c>
    </row>
    <row r="24" spans="1:9" ht="20.100000000000001" customHeight="1">
      <c r="A24" s="277" t="s">
        <v>66</v>
      </c>
      <c r="B24" s="395">
        <f>+B9</f>
        <v>80000</v>
      </c>
      <c r="C24" s="378">
        <f>+C9</f>
        <v>125000</v>
      </c>
      <c r="D24" s="450">
        <f>+D9</f>
        <v>100000</v>
      </c>
      <c r="E24" s="450">
        <f>+E9</f>
        <v>650000</v>
      </c>
      <c r="F24" s="335">
        <f>+F9</f>
        <v>120000</v>
      </c>
    </row>
    <row r="25" spans="1:9" ht="31.5" customHeight="1">
      <c r="A25" s="344" t="s">
        <v>628</v>
      </c>
      <c r="B25" s="455" t="s">
        <v>663</v>
      </c>
      <c r="C25" s="450"/>
      <c r="D25" s="378"/>
      <c r="E25" s="450"/>
      <c r="F25" s="335"/>
    </row>
    <row r="26" spans="1:9" ht="20.100000000000001" customHeight="1">
      <c r="A26" s="277" t="s">
        <v>479</v>
      </c>
      <c r="B26" s="395">
        <f>ROUND(B24*4%,0)</f>
        <v>3200</v>
      </c>
      <c r="C26" s="378">
        <f>ROUND(C24*C22,0)</f>
        <v>4688</v>
      </c>
      <c r="D26" s="450">
        <f>ROUND(D24*D22,0)</f>
        <v>750</v>
      </c>
      <c r="E26" s="450">
        <f>ROUND(E24*E22,0)</f>
        <v>9750</v>
      </c>
      <c r="F26" s="335">
        <f>ROUND(F24*F22,0)</f>
        <v>1800</v>
      </c>
    </row>
    <row r="27" spans="1:9" ht="20.100000000000001" customHeight="1">
      <c r="A27" s="277" t="s">
        <v>39</v>
      </c>
      <c r="B27" s="396">
        <f>+B11</f>
        <v>44030</v>
      </c>
      <c r="C27" s="221">
        <f>+C11</f>
        <v>44040</v>
      </c>
      <c r="D27" s="380">
        <f>+D11</f>
        <v>44063</v>
      </c>
      <c r="E27" s="380">
        <f t="shared" ref="E27" si="6">+E11</f>
        <v>44073</v>
      </c>
      <c r="F27" s="324">
        <f>+F11</f>
        <v>44085</v>
      </c>
    </row>
    <row r="28" spans="1:9" ht="20.100000000000001" customHeight="1">
      <c r="A28" s="277" t="str">
        <f>+A12</f>
        <v xml:space="preserve">Date of Tax Deposited  (BSR 0428734) </v>
      </c>
      <c r="B28" s="581">
        <f>+B12</f>
        <v>44047</v>
      </c>
      <c r="C28" s="582"/>
      <c r="D28" s="572">
        <f>+D12</f>
        <v>44080</v>
      </c>
      <c r="E28" s="583"/>
      <c r="F28" s="334">
        <f>+F12</f>
        <v>44111</v>
      </c>
    </row>
    <row r="29" spans="1:9" ht="20.100000000000001" customHeight="1">
      <c r="A29" s="277" t="str">
        <f>+A13</f>
        <v xml:space="preserve">Challan No provided by HDFC  Bank </v>
      </c>
      <c r="B29" s="576" t="str">
        <f>+B13</f>
        <v>00811</v>
      </c>
      <c r="C29" s="577"/>
      <c r="D29" s="574" t="str">
        <f>+D13</f>
        <v>00987</v>
      </c>
      <c r="E29" s="584"/>
      <c r="F29" s="335" t="str">
        <f>+F13</f>
        <v>01014</v>
      </c>
    </row>
    <row r="30" spans="1:9" ht="16.5" customHeight="1" thickBot="1">
      <c r="A30" s="408" t="s">
        <v>478</v>
      </c>
      <c r="B30" s="578">
        <f>+B26+C26</f>
        <v>7888</v>
      </c>
      <c r="C30" s="579"/>
      <c r="D30" s="567">
        <f>D26+E26</f>
        <v>10500</v>
      </c>
      <c r="E30" s="580"/>
      <c r="F30" s="440">
        <f>+F26</f>
        <v>1800</v>
      </c>
    </row>
    <row r="31" spans="1:9" ht="14.25" customHeight="1" thickBot="1">
      <c r="A31" s="569" t="s">
        <v>542</v>
      </c>
      <c r="B31" s="570"/>
      <c r="C31" s="570"/>
      <c r="D31" s="570"/>
      <c r="E31" s="570"/>
      <c r="F31" s="571"/>
    </row>
    <row r="32" spans="1:9" ht="20.100000000000001" customHeight="1">
      <c r="A32" s="337"/>
      <c r="B32" s="338"/>
      <c r="C32" s="338"/>
      <c r="D32" s="338"/>
      <c r="E32" s="338"/>
      <c r="F32" s="338"/>
      <c r="G32" s="134"/>
    </row>
  </sheetData>
  <mergeCells count="9">
    <mergeCell ref="B1:F1"/>
    <mergeCell ref="B2:F2"/>
    <mergeCell ref="B29:C29"/>
    <mergeCell ref="B30:C30"/>
    <mergeCell ref="A31:F31"/>
    <mergeCell ref="B28:C28"/>
    <mergeCell ref="D28:E28"/>
    <mergeCell ref="D29:E29"/>
    <mergeCell ref="D30:E30"/>
  </mergeCells>
  <printOptions horizontalCentered="1" verticalCentered="1"/>
  <pageMargins left="0" right="0" top="0" bottom="0" header="0.31496062992125984" footer="0.31496062992125984"/>
  <pageSetup paperSize="9" scale="9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43" t="s">
        <v>268</v>
      </c>
      <c r="B1" s="543"/>
      <c r="C1" s="543"/>
      <c r="D1" s="543"/>
      <c r="E1" s="543"/>
    </row>
    <row r="2" spans="1:7" ht="30" customHeight="1">
      <c r="A2" s="544" t="s">
        <v>262</v>
      </c>
      <c r="B2" s="544"/>
      <c r="C2" s="544"/>
      <c r="D2" s="544"/>
      <c r="E2" s="544"/>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45" t="s">
        <v>30</v>
      </c>
      <c r="B32" s="546"/>
      <c r="C32" s="149">
        <v>250000</v>
      </c>
      <c r="D32" s="149">
        <v>-210000</v>
      </c>
      <c r="E32" s="71"/>
    </row>
    <row r="33" spans="1:5" ht="20.100000000000001" customHeight="1">
      <c r="A33" s="547" t="s">
        <v>26</v>
      </c>
      <c r="B33" s="548"/>
      <c r="C33" s="149">
        <v>-10000</v>
      </c>
      <c r="D33" s="149">
        <v>40000</v>
      </c>
      <c r="E33" s="149">
        <v>0</v>
      </c>
    </row>
    <row r="34" spans="1:5" ht="19.5" customHeight="1">
      <c r="A34" s="545" t="s">
        <v>22</v>
      </c>
      <c r="B34" s="546"/>
      <c r="C34" s="149">
        <v>180000</v>
      </c>
      <c r="D34" s="149">
        <v>190000</v>
      </c>
      <c r="E34" s="149">
        <v>120000</v>
      </c>
    </row>
    <row r="35" spans="1:5" ht="20.100000000000001" customHeight="1">
      <c r="A35" s="549" t="s">
        <v>31</v>
      </c>
      <c r="B35" s="550"/>
      <c r="C35" s="149">
        <v>60000</v>
      </c>
      <c r="D35" s="149">
        <v>40000</v>
      </c>
      <c r="E35" s="149">
        <v>20000</v>
      </c>
    </row>
    <row r="36" spans="1:5" ht="20.100000000000001" customHeight="1">
      <c r="A36" s="551" t="s">
        <v>90</v>
      </c>
      <c r="B36" s="551"/>
      <c r="C36" s="551"/>
      <c r="D36" s="551"/>
      <c r="E36" s="551"/>
    </row>
    <row r="37" spans="1:5" ht="20.100000000000001" customHeight="1">
      <c r="A37" s="552" t="s">
        <v>265</v>
      </c>
      <c r="B37" s="553"/>
      <c r="C37" s="150" t="s">
        <v>106</v>
      </c>
      <c r="D37" s="151" t="s">
        <v>29</v>
      </c>
      <c r="E37" s="79"/>
    </row>
    <row r="38" spans="1:5" ht="20.100000000000001" customHeight="1">
      <c r="A38" s="554" t="s">
        <v>266</v>
      </c>
      <c r="B38" s="555"/>
      <c r="C38" s="152" t="s">
        <v>20</v>
      </c>
      <c r="D38" s="153" t="s">
        <v>29</v>
      </c>
      <c r="E38" s="132"/>
    </row>
    <row r="39" spans="1:5" ht="20.100000000000001" customHeight="1">
      <c r="A39" s="556" t="s">
        <v>267</v>
      </c>
      <c r="B39" s="557"/>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42" t="s">
        <v>37</v>
      </c>
      <c r="B94" s="542"/>
      <c r="C94" s="181">
        <f t="shared" si="9"/>
        <v>42769</v>
      </c>
      <c r="D94" s="181">
        <f t="shared" si="9"/>
        <v>42799</v>
      </c>
      <c r="E94" s="181">
        <f t="shared" si="9"/>
        <v>42832</v>
      </c>
    </row>
    <row r="95" spans="1:5" ht="20.100000000000001" customHeight="1">
      <c r="A95" s="542" t="str">
        <f>+A53</f>
        <v xml:space="preserve">Challan No provided by HDFC Bank </v>
      </c>
      <c r="B95" s="542"/>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43" t="s">
        <v>95</v>
      </c>
      <c r="B1" s="543"/>
      <c r="C1" s="543"/>
      <c r="D1" s="543"/>
      <c r="E1" s="543"/>
    </row>
    <row r="2" spans="1:7" ht="30" customHeight="1">
      <c r="A2" s="544" t="s">
        <v>217</v>
      </c>
      <c r="B2" s="544"/>
      <c r="C2" s="544"/>
      <c r="D2" s="544"/>
      <c r="E2" s="544"/>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45" t="s">
        <v>30</v>
      </c>
      <c r="B32" s="546"/>
      <c r="C32" s="149">
        <v>-210000</v>
      </c>
      <c r="D32" s="149">
        <v>-115000</v>
      </c>
      <c r="E32" s="71">
        <v>150000</v>
      </c>
    </row>
    <row r="33" spans="1:5" ht="20.100000000000001" customHeight="1">
      <c r="A33" s="547" t="s">
        <v>26</v>
      </c>
      <c r="B33" s="548"/>
      <c r="C33" s="149">
        <v>58000</v>
      </c>
      <c r="D33" s="149">
        <v>48000</v>
      </c>
      <c r="E33" s="149">
        <v>-40000</v>
      </c>
    </row>
    <row r="34" spans="1:5" ht="19.5" customHeight="1">
      <c r="A34" s="545" t="s">
        <v>22</v>
      </c>
      <c r="B34" s="546"/>
      <c r="C34" s="149">
        <v>160000</v>
      </c>
      <c r="D34" s="149">
        <v>180000</v>
      </c>
      <c r="E34" s="149">
        <v>120000</v>
      </c>
    </row>
    <row r="35" spans="1:5" ht="20.100000000000001" customHeight="1">
      <c r="A35" s="549" t="s">
        <v>31</v>
      </c>
      <c r="B35" s="550"/>
      <c r="C35" s="149">
        <v>50000</v>
      </c>
      <c r="D35" s="149">
        <v>45000</v>
      </c>
      <c r="E35" s="149">
        <v>40000</v>
      </c>
    </row>
    <row r="36" spans="1:5" ht="20.100000000000001" customHeight="1">
      <c r="A36" s="551" t="s">
        <v>90</v>
      </c>
      <c r="B36" s="551"/>
      <c r="C36" s="551"/>
      <c r="D36" s="551"/>
      <c r="E36" s="551"/>
    </row>
    <row r="37" spans="1:5" ht="20.100000000000001" customHeight="1">
      <c r="A37" s="552" t="s">
        <v>130</v>
      </c>
      <c r="B37" s="553"/>
      <c r="C37" s="150" t="s">
        <v>133</v>
      </c>
      <c r="D37" s="151" t="s">
        <v>29</v>
      </c>
      <c r="E37" s="79"/>
    </row>
    <row r="38" spans="1:5" ht="20.100000000000001" customHeight="1">
      <c r="A38" s="554" t="s">
        <v>131</v>
      </c>
      <c r="B38" s="555"/>
      <c r="C38" s="152" t="s">
        <v>57</v>
      </c>
      <c r="D38" s="153" t="s">
        <v>29</v>
      </c>
      <c r="E38" s="132"/>
    </row>
    <row r="39" spans="1:5" ht="20.100000000000001" customHeight="1">
      <c r="A39" s="556" t="s">
        <v>145</v>
      </c>
      <c r="B39" s="557"/>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585" t="str">
        <f>+A51</f>
        <v xml:space="preserve">Date of Tax Deposited in HDFC (0510322) </v>
      </c>
      <c r="B92" s="585"/>
      <c r="C92" s="181">
        <f t="shared" si="10"/>
        <v>42770</v>
      </c>
      <c r="D92" s="181">
        <f t="shared" si="10"/>
        <v>42801</v>
      </c>
      <c r="E92" s="181">
        <f t="shared" si="10"/>
        <v>42855</v>
      </c>
    </row>
    <row r="93" spans="1:5" ht="20.100000000000001" customHeight="1">
      <c r="A93" s="542" t="str">
        <f>+A52</f>
        <v xml:space="preserve">Challan No provided by HDFC Bank </v>
      </c>
      <c r="B93" s="542"/>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34" t="s">
        <v>255</v>
      </c>
      <c r="B1" s="534"/>
      <c r="C1" s="534"/>
      <c r="D1" s="534"/>
      <c r="E1" s="534"/>
    </row>
    <row r="2" spans="1:5" ht="24.95" customHeight="1">
      <c r="A2" s="586" t="s">
        <v>259</v>
      </c>
      <c r="B2" s="586"/>
      <c r="C2" s="586"/>
      <c r="D2" s="586"/>
      <c r="E2" s="586"/>
    </row>
    <row r="3" spans="1:5" ht="20.25" customHeight="1">
      <c r="A3" s="208"/>
      <c r="B3" s="117" t="s">
        <v>212</v>
      </c>
      <c r="C3" s="535" t="s">
        <v>211</v>
      </c>
      <c r="D3" s="535"/>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587" t="s">
        <v>234</v>
      </c>
      <c r="C9" s="587"/>
      <c r="D9" s="587"/>
      <c r="E9" s="587"/>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36" t="s">
        <v>258</v>
      </c>
      <c r="C32" s="538" t="s">
        <v>84</v>
      </c>
      <c r="D32" s="536" t="s">
        <v>233</v>
      </c>
      <c r="E32" s="540"/>
    </row>
    <row r="33" spans="2:5" ht="30.75" customHeight="1">
      <c r="B33" s="537"/>
      <c r="C33" s="539"/>
      <c r="D33" s="537"/>
      <c r="E33" s="541"/>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95</v>
      </c>
      <c r="B1" s="468"/>
      <c r="C1" s="468"/>
      <c r="D1" s="468"/>
      <c r="E1" s="468"/>
    </row>
    <row r="2" spans="1:7" ht="30" customHeight="1">
      <c r="A2" s="469" t="s">
        <v>217</v>
      </c>
      <c r="B2" s="469"/>
      <c r="C2" s="469"/>
      <c r="D2" s="469"/>
      <c r="E2" s="469"/>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70" t="s">
        <v>30</v>
      </c>
      <c r="B32" s="471"/>
      <c r="C32" s="69">
        <v>-210000</v>
      </c>
      <c r="D32" s="69">
        <v>-115000</v>
      </c>
      <c r="E32" s="70">
        <v>150000</v>
      </c>
    </row>
    <row r="33" spans="1:5" ht="20.100000000000001" customHeight="1">
      <c r="A33" s="472" t="s">
        <v>26</v>
      </c>
      <c r="B33" s="473"/>
      <c r="C33" s="69">
        <v>58000</v>
      </c>
      <c r="D33" s="69">
        <v>48000</v>
      </c>
      <c r="E33" s="69">
        <v>-40000</v>
      </c>
    </row>
    <row r="34" spans="1:5" ht="19.5" customHeight="1">
      <c r="A34" s="470" t="s">
        <v>22</v>
      </c>
      <c r="B34" s="471"/>
      <c r="C34" s="69">
        <v>160000</v>
      </c>
      <c r="D34" s="69">
        <v>180000</v>
      </c>
      <c r="E34" s="69">
        <v>120000</v>
      </c>
    </row>
    <row r="35" spans="1:5" ht="20.100000000000001" customHeight="1">
      <c r="A35" s="474" t="s">
        <v>31</v>
      </c>
      <c r="B35" s="475"/>
      <c r="C35" s="69">
        <v>50000</v>
      </c>
      <c r="D35" s="69">
        <v>45000</v>
      </c>
      <c r="E35" s="69">
        <v>40000</v>
      </c>
    </row>
    <row r="36" spans="1:5" ht="20.100000000000001" customHeight="1">
      <c r="A36" s="476" t="s">
        <v>90</v>
      </c>
      <c r="B36" s="476"/>
      <c r="C36" s="476"/>
      <c r="D36" s="476"/>
      <c r="E36" s="476"/>
    </row>
    <row r="37" spans="1:5" ht="20.100000000000001" customHeight="1">
      <c r="A37" s="477" t="s">
        <v>130</v>
      </c>
      <c r="B37" s="478"/>
      <c r="C37" s="73" t="s">
        <v>133</v>
      </c>
      <c r="D37" s="61" t="s">
        <v>29</v>
      </c>
      <c r="E37" s="42"/>
    </row>
    <row r="38" spans="1:5" ht="20.100000000000001" customHeight="1">
      <c r="A38" s="479" t="s">
        <v>131</v>
      </c>
      <c r="B38" s="480"/>
      <c r="C38" s="74" t="s">
        <v>57</v>
      </c>
      <c r="D38" s="62" t="s">
        <v>29</v>
      </c>
      <c r="E38" s="44"/>
    </row>
    <row r="39" spans="1:5" ht="20.100000000000001" customHeight="1">
      <c r="A39" s="481" t="s">
        <v>145</v>
      </c>
      <c r="B39" s="482"/>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67" t="s">
        <v>37</v>
      </c>
      <c r="B95" s="467"/>
      <c r="C95" s="2">
        <f t="shared" si="9"/>
        <v>42770</v>
      </c>
      <c r="D95" s="2">
        <f t="shared" si="9"/>
        <v>42801</v>
      </c>
      <c r="E95" s="2">
        <f t="shared" si="9"/>
        <v>42855</v>
      </c>
    </row>
    <row r="96" spans="1:5" ht="20.100000000000001" customHeight="1">
      <c r="A96" s="467" t="str">
        <f>+A53</f>
        <v xml:space="preserve">Challan No provided by HDFC Bank </v>
      </c>
      <c r="B96" s="467"/>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68" t="s">
        <v>96</v>
      </c>
      <c r="B1" s="468"/>
      <c r="C1" s="468"/>
      <c r="D1" s="468"/>
      <c r="E1" s="468"/>
    </row>
    <row r="2" spans="1:7" ht="30" customHeight="1">
      <c r="A2" s="469" t="s">
        <v>219</v>
      </c>
      <c r="B2" s="469"/>
      <c r="C2" s="469"/>
      <c r="D2" s="469"/>
      <c r="E2" s="469"/>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70" t="s">
        <v>30</v>
      </c>
      <c r="B32" s="471"/>
      <c r="C32" s="69">
        <v>315000</v>
      </c>
      <c r="D32" s="69">
        <v>175000</v>
      </c>
      <c r="E32" s="69">
        <v>-225000</v>
      </c>
    </row>
    <row r="33" spans="1:5" ht="20.100000000000001" customHeight="1">
      <c r="A33" s="472" t="s">
        <v>26</v>
      </c>
      <c r="B33" s="473"/>
      <c r="C33" s="69">
        <v>200000</v>
      </c>
      <c r="D33" s="69">
        <v>159000</v>
      </c>
      <c r="E33" s="69">
        <v>-150000</v>
      </c>
    </row>
    <row r="34" spans="1:5" ht="19.5" customHeight="1">
      <c r="A34" s="470" t="s">
        <v>22</v>
      </c>
      <c r="B34" s="471"/>
      <c r="C34" s="69">
        <v>258000</v>
      </c>
      <c r="D34" s="69">
        <v>190000</v>
      </c>
      <c r="E34" s="69">
        <v>210000</v>
      </c>
    </row>
    <row r="35" spans="1:5" ht="20.100000000000001" customHeight="1">
      <c r="A35" s="474" t="s">
        <v>31</v>
      </c>
      <c r="B35" s="475"/>
      <c r="C35" s="69">
        <v>125000</v>
      </c>
      <c r="D35" s="69">
        <v>85000</v>
      </c>
      <c r="E35" s="69">
        <v>57000</v>
      </c>
    </row>
    <row r="36" spans="1:5" ht="20.100000000000001" customHeight="1">
      <c r="A36" s="476" t="s">
        <v>90</v>
      </c>
      <c r="B36" s="476"/>
      <c r="C36" s="476"/>
      <c r="D36" s="476"/>
      <c r="E36" s="476"/>
    </row>
    <row r="37" spans="1:5" ht="20.100000000000001" customHeight="1">
      <c r="A37" s="477" t="s">
        <v>185</v>
      </c>
      <c r="B37" s="478"/>
      <c r="C37" s="73" t="s">
        <v>57</v>
      </c>
      <c r="D37" s="61" t="s">
        <v>29</v>
      </c>
      <c r="E37" s="42"/>
    </row>
    <row r="38" spans="1:5" ht="20.100000000000001" customHeight="1">
      <c r="A38" s="479" t="s">
        <v>131</v>
      </c>
      <c r="B38" s="480"/>
      <c r="C38" s="74" t="s">
        <v>57</v>
      </c>
      <c r="D38" s="62" t="s">
        <v>29</v>
      </c>
      <c r="E38" s="44"/>
    </row>
    <row r="39" spans="1:5" ht="20.100000000000001" customHeight="1">
      <c r="A39" s="481" t="s">
        <v>132</v>
      </c>
      <c r="B39" s="482"/>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67" t="s">
        <v>37</v>
      </c>
      <c r="B95" s="467"/>
      <c r="C95" s="2">
        <f>+C52</f>
        <v>42769</v>
      </c>
      <c r="D95" s="2">
        <f t="shared" si="9"/>
        <v>42797</v>
      </c>
      <c r="E95" s="2">
        <f t="shared" si="9"/>
        <v>42838</v>
      </c>
    </row>
    <row r="96" spans="1:5" ht="20.100000000000001" customHeight="1">
      <c r="A96" s="467" t="str">
        <f>+A53</f>
        <v xml:space="preserve">Challan No provided by HDFC Bank </v>
      </c>
      <c r="B96" s="467"/>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30" customWidth="1"/>
    <col min="2" max="2" width="64.85546875" style="429" customWidth="1"/>
    <col min="3" max="16384" width="9.140625" style="429"/>
  </cols>
  <sheetData>
    <row r="1" spans="1:2" ht="20.100000000000001" customHeight="1">
      <c r="A1" s="427" t="s">
        <v>312</v>
      </c>
      <c r="B1" s="428" t="s">
        <v>313</v>
      </c>
    </row>
    <row r="2" spans="1:2" ht="20.100000000000001" customHeight="1">
      <c r="A2" s="430" t="s">
        <v>571</v>
      </c>
      <c r="B2" s="429" t="s">
        <v>314</v>
      </c>
    </row>
    <row r="3" spans="1:2" ht="20.100000000000001" customHeight="1">
      <c r="A3" s="430" t="s">
        <v>572</v>
      </c>
      <c r="B3" s="429" t="s">
        <v>315</v>
      </c>
    </row>
    <row r="4" spans="1:2" ht="20.100000000000001" customHeight="1">
      <c r="A4" s="430" t="s">
        <v>573</v>
      </c>
      <c r="B4" s="431"/>
    </row>
    <row r="5" spans="1:2" ht="20.100000000000001" customHeight="1">
      <c r="A5" s="430" t="s">
        <v>574</v>
      </c>
    </row>
    <row r="6" spans="1:2" ht="20.100000000000001" customHeight="1">
      <c r="A6" s="427" t="s">
        <v>575</v>
      </c>
    </row>
    <row r="7" spans="1:2" ht="20.100000000000001" customHeight="1">
      <c r="A7" s="430" t="s">
        <v>316</v>
      </c>
    </row>
    <row r="8" spans="1:2" ht="20.100000000000001" customHeight="1">
      <c r="A8" s="430" t="s">
        <v>576</v>
      </c>
    </row>
    <row r="9" spans="1:2" ht="20.100000000000001" customHeight="1">
      <c r="A9" s="430" t="s">
        <v>577</v>
      </c>
    </row>
    <row r="10" spans="1:2" ht="20.100000000000001" customHeight="1">
      <c r="A10" s="430" t="s">
        <v>317</v>
      </c>
    </row>
    <row r="11" spans="1:2" ht="20.100000000000001" customHeight="1">
      <c r="A11" s="430" t="s">
        <v>578</v>
      </c>
    </row>
    <row r="12" spans="1:2" ht="20.100000000000001" customHeight="1">
      <c r="A12" s="430" t="s">
        <v>318</v>
      </c>
    </row>
    <row r="13" spans="1:2" ht="20.100000000000001" customHeight="1">
      <c r="A13" s="430" t="s">
        <v>579</v>
      </c>
    </row>
    <row r="14" spans="1:2" ht="20.100000000000001" customHeight="1">
      <c r="A14" s="430" t="s">
        <v>580</v>
      </c>
    </row>
    <row r="15" spans="1:2" ht="20.100000000000001" customHeight="1">
      <c r="A15" s="427" t="s">
        <v>581</v>
      </c>
    </row>
    <row r="16" spans="1:2" ht="20.100000000000001" customHeight="1">
      <c r="A16" s="430" t="s">
        <v>319</v>
      </c>
    </row>
    <row r="17" spans="1:1" ht="20.100000000000001" customHeight="1">
      <c r="A17" s="432" t="s">
        <v>320</v>
      </c>
    </row>
    <row r="18" spans="1:1" ht="20.100000000000001" customHeight="1">
      <c r="A18" s="433" t="s">
        <v>582</v>
      </c>
    </row>
    <row r="19" spans="1:1" ht="20.100000000000001" customHeight="1">
      <c r="A19" s="432" t="s">
        <v>321</v>
      </c>
    </row>
    <row r="20" spans="1:1" ht="20.100000000000001" customHeight="1">
      <c r="A20" s="432" t="s">
        <v>385</v>
      </c>
    </row>
    <row r="21" spans="1:1" ht="20.100000000000001" customHeight="1">
      <c r="A21" s="429" t="s">
        <v>386</v>
      </c>
    </row>
    <row r="22" spans="1:1" ht="20.100000000000001" customHeight="1">
      <c r="A22" s="427" t="s">
        <v>584</v>
      </c>
    </row>
    <row r="23" spans="1:1" ht="20.100000000000001" customHeight="1">
      <c r="A23" s="430" t="s">
        <v>362</v>
      </c>
    </row>
    <row r="24" spans="1:1" ht="20.100000000000001" customHeight="1">
      <c r="A24" s="430" t="s">
        <v>583</v>
      </c>
    </row>
    <row r="25" spans="1:1" ht="29.25" customHeight="1">
      <c r="A25" s="434"/>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483" t="s">
        <v>585</v>
      </c>
      <c r="B1" s="484"/>
      <c r="C1" s="484"/>
      <c r="D1" s="484"/>
      <c r="E1" s="485"/>
    </row>
    <row r="2" spans="1:7" ht="20.100000000000001" customHeight="1">
      <c r="A2" s="497" t="s">
        <v>491</v>
      </c>
      <c r="B2" s="498"/>
      <c r="C2" s="267" t="s">
        <v>298</v>
      </c>
      <c r="D2" s="268">
        <v>44256</v>
      </c>
      <c r="E2" s="269" t="s">
        <v>492</v>
      </c>
      <c r="G2" s="220"/>
    </row>
    <row r="3" spans="1:7" ht="20.100000000000001" customHeight="1">
      <c r="A3" s="499" t="s">
        <v>394</v>
      </c>
      <c r="B3" s="500"/>
      <c r="C3" s="250" t="s">
        <v>288</v>
      </c>
      <c r="D3" s="501" t="s">
        <v>393</v>
      </c>
      <c r="E3" s="502"/>
      <c r="F3" s="219"/>
    </row>
    <row r="4" spans="1:7" ht="20.100000000000001" customHeight="1">
      <c r="A4" s="514" t="s">
        <v>395</v>
      </c>
      <c r="B4" s="515"/>
      <c r="C4" s="516" t="s">
        <v>289</v>
      </c>
      <c r="D4" s="517"/>
      <c r="E4" s="518"/>
      <c r="F4" s="219"/>
    </row>
    <row r="5" spans="1:7" ht="20.100000000000001" customHeight="1">
      <c r="A5" s="507" t="s">
        <v>570</v>
      </c>
      <c r="B5" s="508"/>
      <c r="C5" s="511" t="s">
        <v>287</v>
      </c>
      <c r="D5" s="512"/>
      <c r="E5" s="513"/>
      <c r="F5" s="219"/>
    </row>
    <row r="6" spans="1:7" ht="20.100000000000001" customHeight="1">
      <c r="A6" s="509">
        <v>43933</v>
      </c>
      <c r="B6" s="510"/>
      <c r="C6" s="519">
        <v>43958</v>
      </c>
      <c r="D6" s="520"/>
      <c r="E6" s="521"/>
      <c r="F6" s="219"/>
    </row>
    <row r="7" spans="1:7" ht="20.100000000000001" customHeight="1">
      <c r="A7" s="503" t="s">
        <v>396</v>
      </c>
      <c r="B7" s="504"/>
      <c r="C7" s="491" t="s">
        <v>397</v>
      </c>
      <c r="D7" s="492"/>
      <c r="E7" s="493"/>
      <c r="F7" s="219"/>
    </row>
    <row r="8" spans="1:7" ht="20.100000000000001" customHeight="1">
      <c r="A8" s="505" t="s">
        <v>570</v>
      </c>
      <c r="B8" s="506"/>
      <c r="C8" s="488" t="s">
        <v>287</v>
      </c>
      <c r="D8" s="489"/>
      <c r="E8" s="490"/>
      <c r="F8" s="219"/>
    </row>
    <row r="9" spans="1:7" ht="20.100000000000001" customHeight="1" thickBot="1">
      <c r="A9" s="486">
        <v>43933</v>
      </c>
      <c r="B9" s="487"/>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494" t="s">
        <v>455</v>
      </c>
      <c r="B15" s="495"/>
      <c r="C15" s="495"/>
      <c r="D15" s="495"/>
      <c r="E15" s="496"/>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522" t="s">
        <v>487</v>
      </c>
      <c r="F22" s="522"/>
      <c r="G22" s="522"/>
    </row>
    <row r="23" spans="1:7" ht="30" customHeight="1">
      <c r="A23" s="327" t="s">
        <v>382</v>
      </c>
      <c r="B23" s="328" t="s">
        <v>484</v>
      </c>
      <c r="C23" s="329" t="s">
        <v>398</v>
      </c>
      <c r="D23" s="330">
        <v>0.05</v>
      </c>
      <c r="E23" s="522" t="s">
        <v>488</v>
      </c>
      <c r="F23" s="522"/>
      <c r="G23" s="522"/>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523" t="s">
        <v>494</v>
      </c>
      <c r="B1" s="524"/>
      <c r="C1" s="525"/>
      <c r="D1" s="525"/>
      <c r="E1" s="526"/>
    </row>
    <row r="2" spans="1:5" ht="20.100000000000001" customHeight="1">
      <c r="A2" s="281" t="s">
        <v>322</v>
      </c>
      <c r="B2" s="282" t="s">
        <v>323</v>
      </c>
      <c r="C2" s="531" t="s">
        <v>440</v>
      </c>
      <c r="D2" s="532"/>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559</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527" t="s">
        <v>361</v>
      </c>
      <c r="B20" s="528"/>
      <c r="C20" s="529"/>
      <c r="D20" s="529"/>
      <c r="E20" s="530"/>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34" t="s">
        <v>235</v>
      </c>
      <c r="B1" s="534"/>
      <c r="C1" s="534"/>
      <c r="D1" s="534"/>
      <c r="E1" s="534"/>
    </row>
    <row r="2" spans="1:6" ht="24.95" customHeight="1">
      <c r="A2" s="534" t="s">
        <v>221</v>
      </c>
      <c r="B2" s="534"/>
      <c r="C2" s="534"/>
      <c r="D2" s="534"/>
      <c r="E2" s="534"/>
    </row>
    <row r="3" spans="1:6" ht="20.25" customHeight="1">
      <c r="A3" s="114"/>
      <c r="B3" s="117" t="s">
        <v>212</v>
      </c>
      <c r="C3" s="535" t="s">
        <v>211</v>
      </c>
      <c r="D3" s="535"/>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33" t="s">
        <v>234</v>
      </c>
      <c r="C9" s="533"/>
      <c r="D9" s="533"/>
      <c r="E9" s="533"/>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36" t="s">
        <v>260</v>
      </c>
      <c r="C33" s="538" t="s">
        <v>84</v>
      </c>
      <c r="D33" s="536" t="s">
        <v>233</v>
      </c>
      <c r="E33" s="540"/>
    </row>
    <row r="34" spans="2:5" ht="30.75" customHeight="1">
      <c r="B34" s="537"/>
      <c r="C34" s="539"/>
      <c r="D34" s="537"/>
      <c r="E34" s="541"/>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43" t="s">
        <v>286</v>
      </c>
      <c r="B1" s="543"/>
      <c r="C1" s="543"/>
      <c r="D1" s="543"/>
      <c r="E1" s="543"/>
    </row>
    <row r="2" spans="1:7" ht="27.75" customHeight="1">
      <c r="A2" s="544" t="s">
        <v>282</v>
      </c>
      <c r="B2" s="544"/>
      <c r="C2" s="544"/>
      <c r="D2" s="544"/>
      <c r="E2" s="544"/>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45" t="s">
        <v>250</v>
      </c>
      <c r="B32" s="546"/>
      <c r="C32" s="149">
        <v>-225000</v>
      </c>
      <c r="D32" s="149">
        <v>-195000</v>
      </c>
      <c r="E32" s="71">
        <v>150000</v>
      </c>
    </row>
    <row r="33" spans="1:7" ht="20.100000000000001" customHeight="1">
      <c r="A33" s="547" t="s">
        <v>26</v>
      </c>
      <c r="B33" s="548"/>
      <c r="C33" s="149">
        <v>58000</v>
      </c>
      <c r="D33" s="149">
        <v>48000</v>
      </c>
      <c r="E33" s="149">
        <v>-20000</v>
      </c>
    </row>
    <row r="34" spans="1:7" ht="19.5" customHeight="1">
      <c r="A34" s="545" t="s">
        <v>22</v>
      </c>
      <c r="B34" s="546"/>
      <c r="C34" s="149">
        <v>190000</v>
      </c>
      <c r="D34" s="149">
        <v>180000</v>
      </c>
      <c r="E34" s="149">
        <v>105000</v>
      </c>
    </row>
    <row r="35" spans="1:7" ht="20.100000000000001" customHeight="1">
      <c r="A35" s="549" t="s">
        <v>280</v>
      </c>
      <c r="B35" s="550"/>
      <c r="C35" s="149">
        <v>50000</v>
      </c>
      <c r="D35" s="149">
        <v>42000</v>
      </c>
      <c r="E35" s="149">
        <v>40000</v>
      </c>
    </row>
    <row r="36" spans="1:7" ht="20.100000000000001" customHeight="1">
      <c r="A36" s="551" t="s">
        <v>90</v>
      </c>
      <c r="B36" s="551"/>
      <c r="C36" s="551"/>
      <c r="D36" s="551"/>
      <c r="E36" s="551"/>
    </row>
    <row r="37" spans="1:7" ht="20.100000000000001" customHeight="1">
      <c r="A37" s="552" t="s">
        <v>283</v>
      </c>
      <c r="B37" s="553"/>
      <c r="C37" s="150" t="s">
        <v>133</v>
      </c>
      <c r="D37" s="151" t="s">
        <v>29</v>
      </c>
      <c r="E37" s="79"/>
    </row>
    <row r="38" spans="1:7" ht="20.100000000000001" customHeight="1">
      <c r="A38" s="554" t="s">
        <v>284</v>
      </c>
      <c r="B38" s="555"/>
      <c r="C38" s="152" t="s">
        <v>57</v>
      </c>
      <c r="D38" s="153" t="s">
        <v>29</v>
      </c>
      <c r="E38" s="132"/>
      <c r="G38" s="203"/>
    </row>
    <row r="39" spans="1:7" ht="20.100000000000001" customHeight="1">
      <c r="A39" s="556" t="s">
        <v>285</v>
      </c>
      <c r="B39" s="557"/>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42" t="s">
        <v>253</v>
      </c>
      <c r="B92" s="542"/>
      <c r="C92" s="181">
        <f t="shared" si="9"/>
        <v>43500</v>
      </c>
      <c r="D92" s="181">
        <f t="shared" si="9"/>
        <v>43531</v>
      </c>
      <c r="E92" s="181">
        <f t="shared" si="9"/>
        <v>43585</v>
      </c>
    </row>
    <row r="93" spans="1:5" ht="20.100000000000001" customHeight="1">
      <c r="A93" s="542" t="str">
        <f>+A52</f>
        <v xml:space="preserve">Challan No provided by HDFC Bank </v>
      </c>
      <c r="B93" s="542"/>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DU-6 (2)</vt:lpstr>
      <vt:lpstr>DU-4 (2)</vt:lpstr>
      <vt:lpstr>DU-8 (2)</vt:lpstr>
      <vt:lpstr>NSDL</vt:lpstr>
      <vt:lpstr>Tax Deposit </vt:lpstr>
      <vt:lpstr>Sec, Form 13_15G_15H</vt:lpstr>
      <vt:lpstr>26Q-4 Sheets</vt:lpstr>
      <vt:lpstr>Front</vt:lpstr>
      <vt:lpstr>Mock </vt:lpstr>
      <vt:lpstr>Rates</vt:lpstr>
      <vt:lpstr>2601</vt:lpstr>
      <vt:lpstr>2602</vt:lpstr>
      <vt:lpstr>2603</vt:lpstr>
      <vt:lpstr>2604</vt:lpstr>
      <vt:lpstr>DU-2 (2)</vt:lpstr>
      <vt:lpstr>DU-4</vt:lpstr>
      <vt:lpstr>Front-JMC</vt:lpstr>
      <vt:lpstr>'2601'!Print_Area</vt:lpstr>
      <vt:lpstr>'2602'!Print_Area</vt:lpstr>
      <vt:lpstr>'2603'!Print_Area</vt:lpstr>
      <vt:lpstr>'2604'!Print_Area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2021-03-13T16:48:29Z</cp:lastPrinted>
  <dcterms:created xsi:type="dcterms:W3CDTF">2017-04-08T04:21:42Z</dcterms:created>
  <dcterms:modified xsi:type="dcterms:W3CDTF">2021-03-14T02:53:11Z</dcterms:modified>
</cp:coreProperties>
</file>